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2018-2019-1教学进程\"/>
    </mc:Choice>
  </mc:AlternateContent>
  <xr:revisionPtr revIDLastSave="0" documentId="13_ncr:1_{EC1D2942-3DD6-427E-8DD6-029DABABDE1C}" xr6:coauthVersionLast="36" xr6:coauthVersionMax="36" xr10:uidLastSave="{00000000-0000-0000-0000-000000000000}"/>
  <bookViews>
    <workbookView xWindow="0" yWindow="0" windowWidth="9570" windowHeight="313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62913"/>
  <fileRecoveryPr autoRecover="0"/>
</workbook>
</file>

<file path=xl/calcChain.xml><?xml version="1.0" encoding="utf-8"?>
<calcChain xmlns="http://schemas.openxmlformats.org/spreadsheetml/2006/main">
  <c r="BB60" i="1" l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59" i="1"/>
  <c r="V109" i="1" l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Y103" i="1"/>
  <c r="AY102" i="1"/>
  <c r="AY101" i="1"/>
  <c r="AY100" i="1"/>
  <c r="BB99" i="1"/>
  <c r="AY99" i="1"/>
  <c r="BB98" i="1"/>
  <c r="AY98" i="1"/>
  <c r="BB97" i="1"/>
  <c r="AY97" i="1"/>
  <c r="BB96" i="1"/>
  <c r="AY96" i="1"/>
  <c r="BB95" i="1"/>
  <c r="AY95" i="1"/>
  <c r="BB94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BB58" i="1"/>
  <c r="AY58" i="1"/>
  <c r="AY57" i="1"/>
  <c r="AL57" i="1"/>
  <c r="AM56" i="1" s="1"/>
  <c r="AY56" i="1"/>
  <c r="BB55" i="1"/>
  <c r="AY55" i="1"/>
  <c r="BB54" i="1"/>
  <c r="AY54" i="1"/>
  <c r="BB53" i="1"/>
  <c r="AY53" i="1"/>
  <c r="BB52" i="1"/>
  <c r="AY52" i="1"/>
  <c r="BB51" i="1"/>
  <c r="AY51" i="1"/>
  <c r="BB50" i="1"/>
  <c r="AY50" i="1"/>
  <c r="BB49" i="1"/>
  <c r="AY49" i="1"/>
  <c r="BB48" i="1"/>
  <c r="AY48" i="1"/>
  <c r="BB47" i="1"/>
  <c r="AY47" i="1"/>
  <c r="BB46" i="1"/>
  <c r="AY46" i="1"/>
  <c r="BB45" i="1"/>
  <c r="AY45" i="1"/>
  <c r="BB44" i="1"/>
  <c r="AY44" i="1"/>
  <c r="BB43" i="1"/>
  <c r="AY43" i="1"/>
  <c r="BB42" i="1"/>
  <c r="AY42" i="1"/>
  <c r="BB41" i="1"/>
  <c r="AY41" i="1"/>
  <c r="BB40" i="1"/>
  <c r="AY40" i="1"/>
  <c r="BB39" i="1"/>
  <c r="AY39" i="1"/>
  <c r="BB38" i="1"/>
  <c r="AY38" i="1"/>
  <c r="BB37" i="1"/>
  <c r="AY37" i="1"/>
  <c r="BB36" i="1"/>
  <c r="AY36" i="1"/>
  <c r="BB35" i="1"/>
  <c r="AY35" i="1"/>
  <c r="BB34" i="1"/>
  <c r="AY34" i="1"/>
  <c r="BB33" i="1"/>
  <c r="AY33" i="1"/>
  <c r="BB32" i="1"/>
  <c r="AY32" i="1"/>
  <c r="BB31" i="1"/>
  <c r="AY31" i="1"/>
  <c r="BB30" i="1"/>
  <c r="AY30" i="1"/>
  <c r="BB29" i="1"/>
  <c r="AY29" i="1"/>
  <c r="BB28" i="1"/>
  <c r="AY28" i="1"/>
  <c r="BB27" i="1"/>
  <c r="AY27" i="1"/>
  <c r="BB26" i="1"/>
  <c r="AY26" i="1"/>
  <c r="BB25" i="1"/>
  <c r="AY25" i="1"/>
  <c r="BB24" i="1"/>
  <c r="AY24" i="1"/>
  <c r="BB23" i="1"/>
  <c r="AY23" i="1"/>
  <c r="BB22" i="1"/>
  <c r="AY22" i="1"/>
  <c r="BB21" i="1"/>
  <c r="AY21" i="1"/>
  <c r="BB20" i="1"/>
  <c r="AY20" i="1"/>
  <c r="BB19" i="1"/>
  <c r="AY19" i="1"/>
  <c r="BB18" i="1"/>
  <c r="AY18" i="1"/>
  <c r="BB17" i="1"/>
  <c r="AY17" i="1"/>
  <c r="BB16" i="1"/>
  <c r="AY16" i="1"/>
  <c r="BB15" i="1"/>
  <c r="AY15" i="1"/>
  <c r="BB14" i="1"/>
  <c r="AY14" i="1"/>
  <c r="BB13" i="1"/>
  <c r="AY13" i="1"/>
  <c r="BB12" i="1"/>
  <c r="AY12" i="1"/>
  <c r="BB11" i="1"/>
  <c r="AY11" i="1"/>
  <c r="BB10" i="1"/>
  <c r="AY10" i="1"/>
  <c r="BB9" i="1"/>
  <c r="AY9" i="1"/>
  <c r="BB8" i="1"/>
  <c r="AY8" i="1"/>
  <c r="BB7" i="1"/>
  <c r="AY7" i="1"/>
  <c r="BB6" i="1"/>
  <c r="BA6" i="1"/>
  <c r="AZ6" i="1"/>
  <c r="AY6" i="1"/>
  <c r="AL4" i="1"/>
  <c r="AM3" i="1" s="1"/>
  <c r="L56" i="1"/>
  <c r="L3" i="1"/>
  <c r="AU57" i="1" l="1"/>
  <c r="AT57" i="1"/>
  <c r="AR57" i="1"/>
  <c r="AQ57" i="1"/>
  <c r="AP57" i="1"/>
  <c r="AM57" i="1"/>
  <c r="BB57" i="1" s="1"/>
  <c r="AI57" i="1"/>
  <c r="AH57" i="1"/>
  <c r="AG57" i="1"/>
  <c r="AE57" i="1"/>
  <c r="AD57" i="1"/>
  <c r="AC57" i="1"/>
  <c r="V57" i="1"/>
  <c r="U57" i="1"/>
  <c r="S57" i="1"/>
  <c r="R57" i="1"/>
  <c r="Q57" i="1"/>
  <c r="N57" i="1"/>
  <c r="M57" i="1"/>
  <c r="J57" i="1"/>
  <c r="I57" i="1"/>
  <c r="H57" i="1"/>
  <c r="F57" i="1"/>
  <c r="E57" i="1"/>
  <c r="D57" i="1"/>
  <c r="AS56" i="1"/>
  <c r="AR56" i="1"/>
  <c r="AQ56" i="1"/>
  <c r="AP56" i="1"/>
  <c r="AO56" i="1"/>
  <c r="AK56" i="1"/>
  <c r="AJ56" i="1"/>
  <c r="AI56" i="1"/>
  <c r="AH56" i="1"/>
  <c r="AG56" i="1"/>
  <c r="AE56" i="1"/>
  <c r="AD56" i="1"/>
  <c r="T56" i="1"/>
  <c r="S56" i="1"/>
  <c r="R56" i="1"/>
  <c r="Q56" i="1"/>
  <c r="P56" i="1"/>
  <c r="O56" i="1"/>
  <c r="N56" i="1"/>
  <c r="K56" i="1"/>
  <c r="J56" i="1"/>
  <c r="I56" i="1"/>
  <c r="H56" i="1"/>
  <c r="F56" i="1"/>
  <c r="E56" i="1"/>
  <c r="AU4" i="1"/>
  <c r="AT4" i="1"/>
  <c r="AR4" i="1"/>
  <c r="AQ4" i="1"/>
  <c r="AP4" i="1"/>
  <c r="AM4" i="1"/>
  <c r="AN3" i="1" s="1"/>
  <c r="AI4" i="1"/>
  <c r="AH4" i="1"/>
  <c r="AG4" i="1"/>
  <c r="AE4" i="1"/>
  <c r="AD4" i="1"/>
  <c r="AC4" i="1"/>
  <c r="V4" i="1"/>
  <c r="U4" i="1"/>
  <c r="S4" i="1"/>
  <c r="R4" i="1"/>
  <c r="Q4" i="1"/>
  <c r="N4" i="1"/>
  <c r="M4" i="1"/>
  <c r="J4" i="1"/>
  <c r="I4" i="1"/>
  <c r="H4" i="1"/>
  <c r="F4" i="1"/>
  <c r="E4" i="1"/>
  <c r="D4" i="1"/>
  <c r="AS3" i="1"/>
  <c r="AR3" i="1"/>
  <c r="AQ3" i="1"/>
  <c r="AP3" i="1"/>
  <c r="AO3" i="1"/>
  <c r="AK3" i="1"/>
  <c r="AJ3" i="1"/>
  <c r="AI3" i="1"/>
  <c r="AH3" i="1"/>
  <c r="AG3" i="1"/>
  <c r="AE3" i="1"/>
  <c r="AD3" i="1"/>
  <c r="T3" i="1"/>
  <c r="S3" i="1"/>
  <c r="R3" i="1"/>
  <c r="Q3" i="1"/>
  <c r="P3" i="1"/>
  <c r="O3" i="1"/>
  <c r="N3" i="1"/>
  <c r="K3" i="1"/>
  <c r="J3" i="1"/>
  <c r="I3" i="1"/>
  <c r="H3" i="1"/>
  <c r="F3" i="1"/>
  <c r="E3" i="1"/>
  <c r="AN56" i="1" l="1"/>
  <c r="BB56" i="1" s="1"/>
  <c r="Y109" i="1"/>
</calcChain>
</file>

<file path=xl/sharedStrings.xml><?xml version="1.0" encoding="utf-8"?>
<sst xmlns="http://schemas.openxmlformats.org/spreadsheetml/2006/main" count="1402" uniqueCount="230">
  <si>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</si>
  <si>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</si>
  <si>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</si>
  <si>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</si>
  <si>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</si>
  <si>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</si>
  <si>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</si>
  <si>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</si>
  <si>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工程测量1451</t>
  </si>
  <si>
    <t>建筑工程1451</t>
  </si>
  <si>
    <t>珠宝鉴定1451</t>
  </si>
  <si>
    <t>会计电算化1451</t>
  </si>
  <si>
    <t>机电一体化1451</t>
  </si>
  <si>
    <t>机电一体化1452</t>
  </si>
  <si>
    <t>电气自动1451</t>
  </si>
  <si>
    <t>网络技术1451</t>
  </si>
  <si>
    <t>法律事务1451</t>
  </si>
  <si>
    <t>动漫制作1631</t>
  </si>
  <si>
    <t>动漫制作1632</t>
  </si>
  <si>
    <t>电气自动1631</t>
  </si>
  <si>
    <t>电子信息1631</t>
  </si>
  <si>
    <t>通信技术1631</t>
  </si>
  <si>
    <t>网络技术1631</t>
  </si>
  <si>
    <t>网络技术1632</t>
  </si>
  <si>
    <t>机电一体化1631</t>
  </si>
  <si>
    <t>机电一体化1632</t>
  </si>
  <si>
    <t>机电一体化1633</t>
  </si>
  <si>
    <t>机电一体化1634</t>
  </si>
  <si>
    <t>机器人1631</t>
  </si>
  <si>
    <t>机械制造1631</t>
  </si>
  <si>
    <t>汽车维修1631</t>
  </si>
  <si>
    <t>汽车维修1632</t>
  </si>
  <si>
    <t>数控技术1631</t>
  </si>
  <si>
    <t>工程测量1631</t>
  </si>
  <si>
    <t>建筑工程1631</t>
  </si>
  <si>
    <t>首饰设计1631</t>
  </si>
  <si>
    <t>首饰设计1632</t>
  </si>
  <si>
    <t>工程造价1631</t>
  </si>
  <si>
    <t>工程造价1632</t>
  </si>
  <si>
    <t>建筑装饰1631</t>
  </si>
  <si>
    <t>安全管理1631</t>
  </si>
  <si>
    <t>电子商务1631</t>
  </si>
  <si>
    <t>工商管理1631</t>
  </si>
  <si>
    <t>工商管理1632</t>
  </si>
  <si>
    <t>会计1631</t>
  </si>
  <si>
    <t>会计1632</t>
  </si>
  <si>
    <t>旅游管理1631</t>
  </si>
  <si>
    <t>旅游管理1632</t>
  </si>
  <si>
    <t>法律速录1631</t>
  </si>
  <si>
    <t>法律文秘1631</t>
  </si>
  <si>
    <t>市场营销1631</t>
  </si>
  <si>
    <t>五年</t>
    <phoneticPr fontId="3" type="noConversion"/>
  </si>
  <si>
    <t>电子商务1451</t>
    <phoneticPr fontId="3" type="noConversion"/>
  </si>
  <si>
    <t>网络技术1633</t>
  </si>
  <si>
    <t>通信技术1451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</si>
  <si>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</si>
  <si>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</si>
  <si>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</si>
  <si>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</si>
  <si>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模具设计1451</t>
    <phoneticPr fontId="3" type="noConversion"/>
  </si>
  <si>
    <t>电子商务1452</t>
    <phoneticPr fontId="3" type="noConversion"/>
  </si>
  <si>
    <t>机电一体化1731</t>
    <phoneticPr fontId="3" type="noConversion"/>
  </si>
  <si>
    <t>机电一体化1732</t>
  </si>
  <si>
    <t>机电一体化1733</t>
  </si>
  <si>
    <t>机电一体化1734</t>
  </si>
  <si>
    <t>机械设计1731</t>
    <phoneticPr fontId="3" type="noConversion"/>
  </si>
  <si>
    <t>汽车维修1731</t>
    <phoneticPr fontId="3" type="noConversion"/>
  </si>
  <si>
    <t>汽车维修1732</t>
    <phoneticPr fontId="3" type="noConversion"/>
  </si>
  <si>
    <t>网络技术1731</t>
    <phoneticPr fontId="3" type="noConversion"/>
  </si>
  <si>
    <t>动漫设计1731</t>
    <phoneticPr fontId="3" type="noConversion"/>
  </si>
  <si>
    <t>电子信息1731</t>
    <phoneticPr fontId="3" type="noConversion"/>
  </si>
  <si>
    <t>移动应用1731</t>
    <phoneticPr fontId="3" type="noConversion"/>
  </si>
  <si>
    <t>建筑工程1731</t>
    <phoneticPr fontId="3" type="noConversion"/>
  </si>
  <si>
    <t>工程测量1731</t>
    <phoneticPr fontId="3" type="noConversion"/>
  </si>
  <si>
    <t>建筑装饰1731</t>
    <phoneticPr fontId="3" type="noConversion"/>
  </si>
  <si>
    <t>珠宝鉴定1731</t>
    <phoneticPr fontId="3" type="noConversion"/>
  </si>
  <si>
    <t>工程造价1731</t>
    <phoneticPr fontId="3" type="noConversion"/>
  </si>
  <si>
    <t>工程造价1732</t>
    <phoneticPr fontId="3" type="noConversion"/>
  </si>
  <si>
    <t>电子商务1731</t>
    <phoneticPr fontId="3" type="noConversion"/>
  </si>
  <si>
    <t>安全管理1731</t>
    <phoneticPr fontId="3" type="noConversion"/>
  </si>
  <si>
    <t>工商管理1731</t>
    <phoneticPr fontId="3" type="noConversion"/>
  </si>
  <si>
    <t>市场营销1731</t>
    <phoneticPr fontId="3" type="noConversion"/>
  </si>
  <si>
    <t>旅游管理1731</t>
    <phoneticPr fontId="3" type="noConversion"/>
  </si>
  <si>
    <t>空中乘务1731</t>
    <phoneticPr fontId="3" type="noConversion"/>
  </si>
  <si>
    <t>三年</t>
    <phoneticPr fontId="3" type="noConversion"/>
  </si>
  <si>
    <t>电气化1731</t>
    <phoneticPr fontId="3" type="noConversion"/>
  </si>
  <si>
    <t>会计1731</t>
    <phoneticPr fontId="3" type="noConversion"/>
  </si>
  <si>
    <t>会计1732</t>
    <phoneticPr fontId="3" type="noConversion"/>
  </si>
  <si>
    <t>建筑工程1732</t>
    <phoneticPr fontId="3" type="noConversion"/>
  </si>
  <si>
    <t>网络技术1732</t>
    <phoneticPr fontId="3" type="noConversion"/>
  </si>
  <si>
    <t>电气化1732</t>
    <phoneticPr fontId="3" type="noConversion"/>
  </si>
  <si>
    <t>工程测量1732</t>
    <phoneticPr fontId="3" type="noConversion"/>
  </si>
  <si>
    <t>动漫设计1732</t>
    <phoneticPr fontId="3" type="noConversion"/>
  </si>
  <si>
    <t>工程造价1733</t>
    <phoneticPr fontId="3" type="noConversion"/>
  </si>
  <si>
    <t>建筑装饰1732</t>
    <phoneticPr fontId="3" type="noConversion"/>
  </si>
  <si>
    <t>工商管理1732</t>
    <phoneticPr fontId="3" type="noConversion"/>
  </si>
  <si>
    <t>空中乘务1732</t>
    <phoneticPr fontId="3" type="noConversion"/>
  </si>
  <si>
    <t>贯通培养1701</t>
    <phoneticPr fontId="3" type="noConversion"/>
  </si>
  <si>
    <t>电气自动1632</t>
    <phoneticPr fontId="3" type="noConversion"/>
  </si>
  <si>
    <t>网络（移动互联）1731</t>
    <phoneticPr fontId="3" type="noConversion"/>
  </si>
  <si>
    <t>法律文秘1731</t>
    <phoneticPr fontId="3" type="noConversion"/>
  </si>
  <si>
    <t>机械制造（内培）1571</t>
    <phoneticPr fontId="3" type="noConversion"/>
  </si>
  <si>
    <t>机械制造（外培）1571</t>
  </si>
  <si>
    <t>汽车维修（内培）1571</t>
  </si>
  <si>
    <t>机电一体化（外培）1571</t>
  </si>
  <si>
    <t>机电一体化（外培）1572</t>
  </si>
  <si>
    <t>机电一体化（外培）1573</t>
  </si>
  <si>
    <t>动漫设计（内培）1571</t>
  </si>
  <si>
    <t>电子信息（内培）1571</t>
  </si>
  <si>
    <t>网络技术（外培）1571</t>
  </si>
  <si>
    <t>网络技术（外培）1572</t>
  </si>
  <si>
    <t>通信技术（外培）1571</t>
  </si>
  <si>
    <t>建筑装饰（内培）1571</t>
  </si>
  <si>
    <t>工程造价（外培）1571</t>
  </si>
  <si>
    <t>建筑工程（外培）1571</t>
  </si>
  <si>
    <t>建筑工程（外培）1572</t>
  </si>
  <si>
    <t>工程造价（内培）1571</t>
  </si>
  <si>
    <t>工程造价（内培）1572</t>
  </si>
  <si>
    <t>会计（外培）1571</t>
  </si>
  <si>
    <t>法律事务（外培）1571</t>
  </si>
  <si>
    <t>法律事务1731</t>
    <phoneticPr fontId="3" type="noConversion"/>
  </si>
  <si>
    <t>贯通培养1702</t>
    <phoneticPr fontId="3" type="noConversion"/>
  </si>
  <si>
    <t>贯通培养1703</t>
    <phoneticPr fontId="3" type="noConversion"/>
  </si>
  <si>
    <t>贯通培养1704</t>
    <phoneticPr fontId="3" type="noConversion"/>
  </si>
  <si>
    <t>贯通培养1705</t>
    <phoneticPr fontId="3" type="noConversion"/>
  </si>
  <si>
    <t>贯通培养1706</t>
    <phoneticPr fontId="3" type="noConversion"/>
  </si>
  <si>
    <t>贯通培养1707</t>
    <phoneticPr fontId="3" type="noConversion"/>
  </si>
  <si>
    <t>贯通培养1708</t>
    <phoneticPr fontId="3" type="noConversion"/>
  </si>
  <si>
    <t>贯通培养1709</t>
    <phoneticPr fontId="3" type="noConversion"/>
  </si>
  <si>
    <t>贯通培养1710</t>
    <phoneticPr fontId="3" type="noConversion"/>
  </si>
  <si>
    <t>机电一体化1735</t>
    <phoneticPr fontId="3" type="noConversion"/>
  </si>
  <si>
    <t>北京工业职业技术学院 2018-2019学年 第一学期教学进程表</t>
  </si>
  <si>
    <t>机电一体化（紫光）1731</t>
    <phoneticPr fontId="3" type="noConversion"/>
  </si>
  <si>
    <t>贯通培养</t>
    <phoneticPr fontId="3" type="noConversion"/>
  </si>
  <si>
    <t>三年制</t>
    <phoneticPr fontId="3" type="noConversion"/>
  </si>
  <si>
    <t>三年制</t>
    <phoneticPr fontId="3" type="noConversion"/>
  </si>
  <si>
    <t xml:space="preserve">数控技术1821 </t>
    <phoneticPr fontId="3" type="noConversion"/>
  </si>
  <si>
    <t>模具制造1821</t>
    <phoneticPr fontId="3" type="noConversion"/>
  </si>
  <si>
    <t xml:space="preserve">电子信息1821 </t>
    <phoneticPr fontId="3" type="noConversion"/>
  </si>
  <si>
    <t>电子信息1822</t>
    <phoneticPr fontId="3" type="noConversion"/>
  </si>
  <si>
    <t>二年制</t>
    <phoneticPr fontId="3" type="noConversion"/>
  </si>
  <si>
    <t xml:space="preserve">机电一体化（士官）1831 </t>
    <phoneticPr fontId="3" type="noConversion"/>
  </si>
  <si>
    <t xml:space="preserve">机电一体化（地铁）1832 </t>
    <phoneticPr fontId="3" type="noConversion"/>
  </si>
  <si>
    <t>机电一体化（自来水）1833</t>
    <phoneticPr fontId="3" type="noConversion"/>
  </si>
  <si>
    <t xml:space="preserve">汽车维修1831 </t>
    <phoneticPr fontId="3" type="noConversion"/>
  </si>
  <si>
    <t xml:space="preserve">新能源汽车1831 </t>
    <phoneticPr fontId="3" type="noConversion"/>
  </si>
  <si>
    <t xml:space="preserve">机械制造1831 </t>
    <phoneticPr fontId="3" type="noConversion"/>
  </si>
  <si>
    <t xml:space="preserve">工程测量1831 </t>
    <phoneticPr fontId="3" type="noConversion"/>
  </si>
  <si>
    <t xml:space="preserve">无人机1831 </t>
    <phoneticPr fontId="3" type="noConversion"/>
  </si>
  <si>
    <t xml:space="preserve">建筑工程1831 </t>
    <phoneticPr fontId="3" type="noConversion"/>
  </si>
  <si>
    <t xml:space="preserve">工程造价1831 </t>
    <phoneticPr fontId="3" type="noConversion"/>
  </si>
  <si>
    <t>工程造价（建筑）1832</t>
    <phoneticPr fontId="3" type="noConversion"/>
  </si>
  <si>
    <t xml:space="preserve">建筑装饰1831 </t>
    <phoneticPr fontId="3" type="noConversion"/>
  </si>
  <si>
    <t xml:space="preserve">珠宝鉴定1831 </t>
    <phoneticPr fontId="3" type="noConversion"/>
  </si>
  <si>
    <t xml:space="preserve">工商管理1831 </t>
    <phoneticPr fontId="3" type="noConversion"/>
  </si>
  <si>
    <t xml:space="preserve">工商管理1832 </t>
    <phoneticPr fontId="3" type="noConversion"/>
  </si>
  <si>
    <t xml:space="preserve">会计1831 </t>
    <phoneticPr fontId="3" type="noConversion"/>
  </si>
  <si>
    <t xml:space="preserve">会计1832 </t>
    <phoneticPr fontId="3" type="noConversion"/>
  </si>
  <si>
    <t>安全管理1831</t>
    <phoneticPr fontId="3" type="noConversion"/>
  </si>
  <si>
    <t>空中乘务1831</t>
    <phoneticPr fontId="3" type="noConversion"/>
  </si>
  <si>
    <t xml:space="preserve">法律事务1831 </t>
    <phoneticPr fontId="3" type="noConversion"/>
  </si>
  <si>
    <t xml:space="preserve">市场营销1831 </t>
    <phoneticPr fontId="3" type="noConversion"/>
  </si>
  <si>
    <t xml:space="preserve">电子商务1831 </t>
    <phoneticPr fontId="3" type="noConversion"/>
  </si>
  <si>
    <t xml:space="preserve">旅游管理1831 </t>
    <phoneticPr fontId="3" type="noConversion"/>
  </si>
  <si>
    <t>法律文秘1831</t>
    <phoneticPr fontId="3" type="noConversion"/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</si>
  <si>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</si>
  <si>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</si>
  <si>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</si>
  <si>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</si>
  <si>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一月</t>
    <phoneticPr fontId="3" type="noConversion"/>
  </si>
  <si>
    <t>第 2 页（共 2 页）    2018-07</t>
    <phoneticPr fontId="3" type="noConversion"/>
  </si>
  <si>
    <t>X</t>
    <phoneticPr fontId="3" type="noConversion"/>
  </si>
  <si>
    <t>X</t>
  </si>
  <si>
    <t xml:space="preserve"> X </t>
  </si>
  <si>
    <t>J</t>
  </si>
  <si>
    <t>△</t>
  </si>
  <si>
    <t xml:space="preserve"> X</t>
  </si>
  <si>
    <t>D</t>
    <phoneticPr fontId="3" type="noConversion"/>
  </si>
  <si>
    <t>网络技术1831</t>
  </si>
  <si>
    <t>网络技术1832</t>
  </si>
  <si>
    <t>信息安全1831</t>
  </si>
  <si>
    <t>动漫制作1831</t>
    <phoneticPr fontId="3" type="noConversion"/>
  </si>
  <si>
    <t>动漫制作1832</t>
  </si>
  <si>
    <t>电气自动化1831</t>
    <phoneticPr fontId="3" type="noConversion"/>
  </si>
  <si>
    <t>移动互联1831</t>
  </si>
  <si>
    <t>通信技术1831</t>
  </si>
  <si>
    <t>电子信息1831</t>
  </si>
  <si>
    <t>D</t>
  </si>
  <si>
    <t>X</t>
    <phoneticPr fontId="3" type="noConversion"/>
  </si>
  <si>
    <t>D</t>
    <phoneticPr fontId="3" type="noConversion"/>
  </si>
  <si>
    <t>X</t>
    <phoneticPr fontId="3" type="noConversion"/>
  </si>
  <si>
    <t>D</t>
    <phoneticPr fontId="3" type="noConversion"/>
  </si>
  <si>
    <t>汽车维修1671</t>
    <phoneticPr fontId="3" type="noConversion"/>
  </si>
  <si>
    <t>机电一体化1671</t>
    <phoneticPr fontId="3" type="noConversion"/>
  </si>
  <si>
    <t>网络技术1671</t>
    <phoneticPr fontId="3" type="noConversion"/>
  </si>
  <si>
    <t>网络技术1673</t>
    <phoneticPr fontId="3" type="noConversion"/>
  </si>
  <si>
    <t>网络技术1672</t>
    <phoneticPr fontId="3" type="noConversion"/>
  </si>
  <si>
    <t>工程造价1671</t>
    <phoneticPr fontId="3" type="noConversion"/>
  </si>
  <si>
    <t>工程造价1672</t>
    <phoneticPr fontId="3" type="noConversion"/>
  </si>
  <si>
    <t>工程造价1673</t>
    <phoneticPr fontId="3" type="noConversion"/>
  </si>
  <si>
    <t>会计1671</t>
    <phoneticPr fontId="3" type="noConversion"/>
  </si>
  <si>
    <t>贯通培养1801</t>
    <phoneticPr fontId="3" type="noConversion"/>
  </si>
  <si>
    <t>贯通培养1802</t>
  </si>
  <si>
    <t>贯通培养1803</t>
  </si>
  <si>
    <t>贯通培养1804</t>
  </si>
  <si>
    <t>贯通培养1805</t>
  </si>
  <si>
    <t>贯通培养1806</t>
  </si>
  <si>
    <t>/K</t>
  </si>
  <si>
    <t>L</t>
  </si>
  <si>
    <t>L</t>
    <phoneticPr fontId="3" type="noConversion"/>
  </si>
  <si>
    <t>/K</t>
    <phoneticPr fontId="3" type="noConversion"/>
  </si>
  <si>
    <t>L</t>
    <phoneticPr fontId="3" type="noConversion"/>
  </si>
  <si>
    <t>/K</t>
    <phoneticPr fontId="3" type="noConversion"/>
  </si>
  <si>
    <t>X</t>
    <phoneticPr fontId="3" type="noConversion"/>
  </si>
  <si>
    <t>空中乘务1832</t>
  </si>
  <si>
    <t>X/K</t>
    <phoneticPr fontId="3" type="noConversion"/>
  </si>
  <si>
    <t>/K</t>
    <phoneticPr fontId="3" type="noConversion"/>
  </si>
  <si>
    <t>X</t>
    <phoneticPr fontId="3" type="noConversion"/>
  </si>
  <si>
    <t>/K</t>
    <phoneticPr fontId="3" type="noConversion"/>
  </si>
  <si>
    <t>三年制</t>
    <phoneticPr fontId="3" type="noConversion"/>
  </si>
  <si>
    <t>备注：
1、2018级机器人专业招生人数不足，不能成班，合并到机械制造1831。
2、2018级中高职衔接班机电一体化1821合并到机电一体化1734和机电一体化1735。
3、2018级中高职衔接班电子商务1821合并到电子商务1731班。
4、2018级中高职衔接班工程测量1821合并到工程测量1731班。
5、机电一体化1736班张家口交流班。</t>
    <phoneticPr fontId="3" type="noConversion"/>
  </si>
  <si>
    <t>机电一体化1736</t>
    <phoneticPr fontId="3" type="noConversion"/>
  </si>
  <si>
    <t>D</t>
    <phoneticPr fontId="3" type="noConversion"/>
  </si>
  <si>
    <t>L</t>
    <phoneticPr fontId="3" type="noConversion"/>
  </si>
  <si>
    <t>L</t>
    <phoneticPr fontId="3" type="noConversion"/>
  </si>
  <si>
    <t>第 1 页（共 2 页）     2018-09</t>
    <phoneticPr fontId="3" type="noConversion"/>
  </si>
  <si>
    <t>X</t>
    <phoneticPr fontId="3" type="noConversion"/>
  </si>
  <si>
    <t>/K</t>
    <phoneticPr fontId="3" type="noConversion"/>
  </si>
  <si>
    <t>L</t>
    <phoneticPr fontId="3" type="noConversion"/>
  </si>
  <si>
    <t>工程测量（外培）1571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</si>
</sst>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6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3" fillId="0" borderId="0" applyNumberFormat="0" applyFont="0" applyFill="0" applyBorder="0" applyAlignment="0" applyProtection="0"/>
  </cellStyleXfs>
  <cellXfs count="12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5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55" fillId="0" borderId="13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/>
    </xf>
    <xf numFmtId="0" fontId="50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justify" wrapText="1"/>
    </xf>
    <xf numFmtId="0" fontId="5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justify" wrapText="1"/>
    </xf>
    <xf numFmtId="0" fontId="49" fillId="0" borderId="0" xfId="0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wrapText="1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topLeftCell="A13" zoomScaleSheetLayoutView="80" zoomScalePageLayoutView="80" workbookViewId="0">
      <selection activeCell="F33" sqref="F33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34" customWidth="1"/>
    <col min="51" max="51" width="22.75" style="51" bestFit="1" customWidth="1"/>
    <col min="52" max="52" width="21.625" style="4" hidden="1" customWidth="1"/>
    <col min="53" max="53" width="18.125" style="4" hidden="1" customWidth="1"/>
    <col min="54" max="54" width="14.625" style="51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77" t="s">
        <v>131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27"/>
      <c r="Z1" s="6"/>
      <c r="AA1" s="7"/>
      <c r="AB1" s="6"/>
      <c r="AC1" s="6"/>
      <c r="AD1" s="6"/>
      <c r="AE1" s="6"/>
      <c r="AF1" s="6"/>
      <c r="AG1" s="6"/>
      <c r="AH1" s="6"/>
      <c r="AI1" s="6"/>
      <c r="AJ1" s="80" t="s">
        <v>225</v>
      </c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30"/>
      <c r="BD1" s="5"/>
      <c r="BE1" s="5"/>
    </row>
    <row r="2" spans="1:61" ht="14.25" customHeight="1" x14ac:dyDescent="0.15">
      <c r="A2" s="78" t="s">
        <v>0</v>
      </c>
      <c r="B2" s="74" t="s">
        <v>1</v>
      </c>
      <c r="C2" s="36" t="s">
        <v>2</v>
      </c>
      <c r="D2" s="73" t="s">
        <v>165</v>
      </c>
      <c r="E2" s="73"/>
      <c r="F2" s="73"/>
      <c r="G2" s="73" t="s">
        <v>166</v>
      </c>
      <c r="H2" s="73"/>
      <c r="I2" s="73"/>
      <c r="J2" s="73"/>
      <c r="K2" s="73"/>
      <c r="L2" s="73" t="s">
        <v>167</v>
      </c>
      <c r="M2" s="73"/>
      <c r="N2" s="73"/>
      <c r="O2" s="73"/>
      <c r="P2" s="73" t="s">
        <v>168</v>
      </c>
      <c r="Q2" s="73"/>
      <c r="R2" s="73"/>
      <c r="S2" s="73"/>
      <c r="T2" s="72" t="s">
        <v>169</v>
      </c>
      <c r="U2" s="72"/>
      <c r="V2" s="72"/>
      <c r="W2" s="82"/>
      <c r="X2" s="82"/>
      <c r="Y2" s="74"/>
      <c r="Z2" s="74" t="s">
        <v>0</v>
      </c>
      <c r="AA2" s="74" t="s">
        <v>1</v>
      </c>
      <c r="AB2" s="36" t="s">
        <v>3</v>
      </c>
      <c r="AC2" s="73" t="s">
        <v>165</v>
      </c>
      <c r="AD2" s="73"/>
      <c r="AE2" s="73"/>
      <c r="AF2" s="73" t="s">
        <v>166</v>
      </c>
      <c r="AG2" s="73"/>
      <c r="AH2" s="73"/>
      <c r="AI2" s="73"/>
      <c r="AJ2" s="73"/>
      <c r="AK2" s="73" t="s">
        <v>167</v>
      </c>
      <c r="AL2" s="73"/>
      <c r="AM2" s="73"/>
      <c r="AN2" s="73"/>
      <c r="AO2" s="73" t="s">
        <v>168</v>
      </c>
      <c r="AP2" s="73"/>
      <c r="AQ2" s="73"/>
      <c r="AR2" s="73"/>
      <c r="AS2" s="72" t="s">
        <v>169</v>
      </c>
      <c r="AT2" s="72"/>
      <c r="AU2" s="72"/>
      <c r="AV2" s="82"/>
      <c r="AW2" s="88"/>
      <c r="AX2" s="2"/>
      <c r="BD2" s="11"/>
      <c r="BE2" s="11"/>
      <c r="BF2" s="11"/>
      <c r="BG2" s="11"/>
    </row>
    <row r="3" spans="1:61" ht="14.25" customHeight="1" x14ac:dyDescent="0.15">
      <c r="A3" s="79"/>
      <c r="B3" s="75"/>
      <c r="C3" s="38" t="s">
        <v>4</v>
      </c>
      <c r="D3" s="50">
        <v>10</v>
      </c>
      <c r="E3" s="50">
        <f>D4+1</f>
        <v>17</v>
      </c>
      <c r="F3" s="50">
        <f t="shared" ref="F3:T3" si="0">E4+1</f>
        <v>24</v>
      </c>
      <c r="G3" s="50">
        <v>1</v>
      </c>
      <c r="H3" s="50">
        <f t="shared" si="0"/>
        <v>8</v>
      </c>
      <c r="I3" s="50">
        <f t="shared" si="0"/>
        <v>15</v>
      </c>
      <c r="J3" s="50">
        <f t="shared" si="0"/>
        <v>22</v>
      </c>
      <c r="K3" s="50">
        <f t="shared" si="0"/>
        <v>29</v>
      </c>
      <c r="L3" s="50">
        <f t="shared" si="0"/>
        <v>5</v>
      </c>
      <c r="M3" s="50">
        <v>12</v>
      </c>
      <c r="N3" s="50">
        <f t="shared" si="0"/>
        <v>19</v>
      </c>
      <c r="O3" s="50">
        <f t="shared" si="0"/>
        <v>26</v>
      </c>
      <c r="P3" s="50">
        <f t="shared" si="0"/>
        <v>3</v>
      </c>
      <c r="Q3" s="50">
        <f t="shared" si="0"/>
        <v>10</v>
      </c>
      <c r="R3" s="50">
        <f t="shared" si="0"/>
        <v>17</v>
      </c>
      <c r="S3" s="50">
        <f t="shared" si="0"/>
        <v>24</v>
      </c>
      <c r="T3" s="50">
        <f t="shared" si="0"/>
        <v>31</v>
      </c>
      <c r="U3" s="50">
        <v>7</v>
      </c>
      <c r="V3" s="50">
        <v>14</v>
      </c>
      <c r="W3" s="83"/>
      <c r="X3" s="83"/>
      <c r="Y3" s="75"/>
      <c r="Z3" s="75"/>
      <c r="AA3" s="75"/>
      <c r="AB3" s="38" t="s">
        <v>5</v>
      </c>
      <c r="AC3" s="50">
        <v>10</v>
      </c>
      <c r="AD3" s="50">
        <f>AC4+1</f>
        <v>17</v>
      </c>
      <c r="AE3" s="50">
        <f>AD4+1</f>
        <v>24</v>
      </c>
      <c r="AF3" s="50">
        <v>1</v>
      </c>
      <c r="AG3" s="50">
        <f>AF4+1</f>
        <v>8</v>
      </c>
      <c r="AH3" s="50">
        <f>AG4+1</f>
        <v>15</v>
      </c>
      <c r="AI3" s="50">
        <f>AH4+1</f>
        <v>22</v>
      </c>
      <c r="AJ3" s="50">
        <f>AI4+1</f>
        <v>29</v>
      </c>
      <c r="AK3" s="50">
        <f>AJ4+1</f>
        <v>5</v>
      </c>
      <c r="AL3" s="50">
        <v>12</v>
      </c>
      <c r="AM3" s="50">
        <f t="shared" ref="AM3:AS3" si="1">AL4+1</f>
        <v>19</v>
      </c>
      <c r="AN3" s="50">
        <f t="shared" si="1"/>
        <v>26</v>
      </c>
      <c r="AO3" s="50">
        <f t="shared" si="1"/>
        <v>3</v>
      </c>
      <c r="AP3" s="50">
        <f t="shared" si="1"/>
        <v>10</v>
      </c>
      <c r="AQ3" s="50">
        <f t="shared" si="1"/>
        <v>17</v>
      </c>
      <c r="AR3" s="50">
        <f t="shared" si="1"/>
        <v>24</v>
      </c>
      <c r="AS3" s="50">
        <f t="shared" si="1"/>
        <v>31</v>
      </c>
      <c r="AT3" s="50">
        <v>7</v>
      </c>
      <c r="AU3" s="50">
        <v>14</v>
      </c>
      <c r="AV3" s="83"/>
      <c r="AW3" s="89"/>
      <c r="AX3" s="2"/>
      <c r="BD3" s="11"/>
      <c r="BE3" s="11"/>
      <c r="BF3" s="11"/>
      <c r="BG3" s="11"/>
    </row>
    <row r="4" spans="1:61" ht="14.25" x14ac:dyDescent="0.15">
      <c r="A4" s="79"/>
      <c r="B4" s="75"/>
      <c r="C4" s="38" t="s">
        <v>6</v>
      </c>
      <c r="D4" s="50">
        <f>D3+6</f>
        <v>16</v>
      </c>
      <c r="E4" s="50">
        <f t="shared" ref="E4:V4" si="2">E3+6</f>
        <v>23</v>
      </c>
      <c r="F4" s="50">
        <f t="shared" si="2"/>
        <v>30</v>
      </c>
      <c r="G4" s="50">
        <v>7</v>
      </c>
      <c r="H4" s="50">
        <f t="shared" si="2"/>
        <v>14</v>
      </c>
      <c r="I4" s="50">
        <f t="shared" si="2"/>
        <v>21</v>
      </c>
      <c r="J4" s="50">
        <f t="shared" si="2"/>
        <v>28</v>
      </c>
      <c r="K4" s="50">
        <v>4</v>
      </c>
      <c r="L4" s="50">
        <v>11</v>
      </c>
      <c r="M4" s="50">
        <f t="shared" si="2"/>
        <v>18</v>
      </c>
      <c r="N4" s="50">
        <f t="shared" si="2"/>
        <v>25</v>
      </c>
      <c r="O4" s="50">
        <v>2</v>
      </c>
      <c r="P4" s="50">
        <v>9</v>
      </c>
      <c r="Q4" s="50">
        <f t="shared" si="2"/>
        <v>16</v>
      </c>
      <c r="R4" s="50">
        <f t="shared" si="2"/>
        <v>23</v>
      </c>
      <c r="S4" s="50">
        <f t="shared" si="2"/>
        <v>30</v>
      </c>
      <c r="T4" s="50">
        <v>6</v>
      </c>
      <c r="U4" s="50">
        <f t="shared" si="2"/>
        <v>13</v>
      </c>
      <c r="V4" s="50">
        <f t="shared" si="2"/>
        <v>20</v>
      </c>
      <c r="W4" s="83"/>
      <c r="X4" s="83"/>
      <c r="Y4" s="75"/>
      <c r="Z4" s="75"/>
      <c r="AA4" s="75"/>
      <c r="AB4" s="38" t="s">
        <v>6</v>
      </c>
      <c r="AC4" s="50">
        <f>AC3+6</f>
        <v>16</v>
      </c>
      <c r="AD4" s="50">
        <f>AD3+6</f>
        <v>23</v>
      </c>
      <c r="AE4" s="50">
        <f>AE3+6</f>
        <v>30</v>
      </c>
      <c r="AF4" s="50">
        <v>7</v>
      </c>
      <c r="AG4" s="50">
        <f>AG3+6</f>
        <v>14</v>
      </c>
      <c r="AH4" s="50">
        <f>AH3+6</f>
        <v>21</v>
      </c>
      <c r="AI4" s="50">
        <f>AI3+6</f>
        <v>28</v>
      </c>
      <c r="AJ4" s="50">
        <v>4</v>
      </c>
      <c r="AK4" s="50">
        <v>11</v>
      </c>
      <c r="AL4" s="50">
        <f>AL3+6</f>
        <v>18</v>
      </c>
      <c r="AM4" s="50">
        <f>AM3+6</f>
        <v>25</v>
      </c>
      <c r="AN4" s="50">
        <v>2</v>
      </c>
      <c r="AO4" s="50">
        <v>9</v>
      </c>
      <c r="AP4" s="50">
        <f>AP3+6</f>
        <v>16</v>
      </c>
      <c r="AQ4" s="50">
        <f>AQ3+6</f>
        <v>23</v>
      </c>
      <c r="AR4" s="50">
        <f>AR3+6</f>
        <v>30</v>
      </c>
      <c r="AS4" s="50">
        <v>6</v>
      </c>
      <c r="AT4" s="50">
        <f>AT3+6</f>
        <v>13</v>
      </c>
      <c r="AU4" s="50">
        <f>AU3+6</f>
        <v>20</v>
      </c>
      <c r="AV4" s="83"/>
      <c r="AW4" s="89"/>
      <c r="AX4" s="2"/>
      <c r="BD4" s="11"/>
      <c r="BE4" s="11"/>
      <c r="BF4" s="11"/>
      <c r="BG4" s="11"/>
    </row>
    <row r="5" spans="1:61" s="3" customFormat="1" ht="14.25" customHeight="1" x14ac:dyDescent="0.15">
      <c r="A5" s="79"/>
      <c r="B5" s="75"/>
      <c r="C5" s="38" t="s">
        <v>7</v>
      </c>
      <c r="D5" s="44">
        <v>1</v>
      </c>
      <c r="E5" s="44">
        <v>2</v>
      </c>
      <c r="F5" s="44">
        <v>3</v>
      </c>
      <c r="G5" s="44">
        <v>4</v>
      </c>
      <c r="H5" s="44">
        <v>5</v>
      </c>
      <c r="I5" s="44">
        <v>6</v>
      </c>
      <c r="J5" s="44">
        <v>7</v>
      </c>
      <c r="K5" s="44">
        <v>8</v>
      </c>
      <c r="L5" s="44">
        <v>9</v>
      </c>
      <c r="M5" s="44">
        <v>10</v>
      </c>
      <c r="N5" s="44">
        <v>11</v>
      </c>
      <c r="O5" s="44">
        <v>12</v>
      </c>
      <c r="P5" s="44">
        <v>13</v>
      </c>
      <c r="Q5" s="44">
        <v>14</v>
      </c>
      <c r="R5" s="44">
        <v>15</v>
      </c>
      <c r="S5" s="44">
        <v>16</v>
      </c>
      <c r="T5" s="44">
        <v>17</v>
      </c>
      <c r="U5" s="44">
        <v>18</v>
      </c>
      <c r="V5" s="44">
        <v>19</v>
      </c>
      <c r="W5" s="75" t="s">
        <v>56</v>
      </c>
      <c r="X5" s="75"/>
      <c r="Y5" s="75"/>
      <c r="Z5" s="75"/>
      <c r="AA5" s="75"/>
      <c r="AB5" s="38" t="s">
        <v>7</v>
      </c>
      <c r="AC5" s="44">
        <v>1</v>
      </c>
      <c r="AD5" s="44">
        <v>2</v>
      </c>
      <c r="AE5" s="44">
        <v>3</v>
      </c>
      <c r="AF5" s="44">
        <v>4</v>
      </c>
      <c r="AG5" s="44">
        <v>5</v>
      </c>
      <c r="AH5" s="44">
        <v>6</v>
      </c>
      <c r="AI5" s="44">
        <v>7</v>
      </c>
      <c r="AJ5" s="44">
        <v>8</v>
      </c>
      <c r="AK5" s="44">
        <v>9</v>
      </c>
      <c r="AL5" s="44">
        <v>10</v>
      </c>
      <c r="AM5" s="44">
        <v>11</v>
      </c>
      <c r="AN5" s="44">
        <v>12</v>
      </c>
      <c r="AO5" s="44">
        <v>13</v>
      </c>
      <c r="AP5" s="44">
        <v>14</v>
      </c>
      <c r="AQ5" s="44">
        <v>15</v>
      </c>
      <c r="AR5" s="44">
        <v>16</v>
      </c>
      <c r="AS5" s="44">
        <v>17</v>
      </c>
      <c r="AT5" s="44">
        <v>18</v>
      </c>
      <c r="AU5" s="44">
        <v>19</v>
      </c>
      <c r="AV5" s="75" t="s">
        <v>56</v>
      </c>
      <c r="AW5" s="90"/>
      <c r="AX5" s="31"/>
      <c r="AY5" s="51"/>
      <c r="AZ5" s="4"/>
      <c r="BA5" s="4"/>
      <c r="BB5" s="51"/>
      <c r="BC5" s="4"/>
      <c r="BD5" s="10"/>
      <c r="BE5" s="10"/>
      <c r="BF5" s="10"/>
      <c r="BG5" s="10"/>
    </row>
    <row r="6" spans="1:61" s="3" customFormat="1" ht="15.6" customHeight="1" x14ac:dyDescent="0.15">
      <c r="A6" s="39">
        <v>1</v>
      </c>
      <c r="B6" s="75" t="s">
        <v>51</v>
      </c>
      <c r="C6" s="37" t="s">
        <v>8</v>
      </c>
      <c r="D6" s="52"/>
      <c r="E6" s="52">
        <v>9</v>
      </c>
      <c r="F6" s="52"/>
      <c r="G6" s="52" t="s">
        <v>177</v>
      </c>
      <c r="H6" s="53"/>
      <c r="I6" s="52"/>
      <c r="J6" s="52"/>
      <c r="K6" s="52"/>
      <c r="L6" s="52"/>
      <c r="M6" s="52" t="s">
        <v>210</v>
      </c>
      <c r="N6" s="52" t="s">
        <v>172</v>
      </c>
      <c r="O6" s="52" t="s">
        <v>172</v>
      </c>
      <c r="P6" s="52" t="s">
        <v>172</v>
      </c>
      <c r="Q6" s="52" t="s">
        <v>172</v>
      </c>
      <c r="R6" s="52" t="s">
        <v>172</v>
      </c>
      <c r="S6" s="52" t="s">
        <v>172</v>
      </c>
      <c r="T6" s="52" t="s">
        <v>172</v>
      </c>
      <c r="U6" s="52" t="s">
        <v>172</v>
      </c>
      <c r="V6" s="52" t="s">
        <v>209</v>
      </c>
      <c r="W6" s="75" t="s">
        <v>57</v>
      </c>
      <c r="X6" s="75"/>
      <c r="Y6" s="75"/>
      <c r="Z6" s="44">
        <v>47</v>
      </c>
      <c r="AA6" s="75" t="s">
        <v>135</v>
      </c>
      <c r="AB6" s="37" t="s">
        <v>19</v>
      </c>
      <c r="AC6" s="48" t="s">
        <v>209</v>
      </c>
      <c r="AD6" s="48"/>
      <c r="AE6" s="48">
        <v>10</v>
      </c>
      <c r="AF6" s="48" t="s">
        <v>177</v>
      </c>
      <c r="AG6" s="48"/>
      <c r="AH6" s="48"/>
      <c r="AI6" s="48"/>
      <c r="AJ6" s="48"/>
      <c r="AK6" s="48" t="s">
        <v>172</v>
      </c>
      <c r="AL6" s="48" t="s">
        <v>172</v>
      </c>
      <c r="AM6" s="48"/>
      <c r="AN6" s="48"/>
      <c r="AO6" s="48"/>
      <c r="AP6" s="48" t="s">
        <v>210</v>
      </c>
      <c r="AQ6" s="48" t="s">
        <v>172</v>
      </c>
      <c r="AR6" s="48" t="s">
        <v>172</v>
      </c>
      <c r="AS6" s="48" t="s">
        <v>172</v>
      </c>
      <c r="AT6" s="48" t="s">
        <v>172</v>
      </c>
      <c r="AU6" s="48" t="s">
        <v>172</v>
      </c>
      <c r="AV6" s="75" t="s">
        <v>57</v>
      </c>
      <c r="AW6" s="90"/>
      <c r="AX6" s="9"/>
      <c r="AY6" s="4">
        <f>COUNTBLANK(D6:V6)+COUNTIF(D6:V6,"/K")+COUNT(D6:V6)</f>
        <v>9</v>
      </c>
      <c r="AZ6" s="4">
        <f>19-COUNTBLANK(E6:W6)+COUNTIF(E6:W6,"/K")</f>
        <v>14</v>
      </c>
      <c r="BA6" s="4">
        <f>19-COUNTBLANK(F6:X6)+COUNTIF(F6:X6,"/K")</f>
        <v>13</v>
      </c>
      <c r="BB6" s="4">
        <f>COUNTBLANK(AC6:AU6)+COUNTIF(AC6:AU6,"/K")+COUNT(AC6:AU6)</f>
        <v>10</v>
      </c>
      <c r="BC6" s="4"/>
      <c r="BD6" s="13"/>
      <c r="BE6" s="13"/>
      <c r="BF6" s="13"/>
      <c r="BG6" s="13"/>
      <c r="BH6" s="13"/>
      <c r="BI6" s="13"/>
    </row>
    <row r="7" spans="1:61" s="3" customFormat="1" ht="15.6" customHeight="1" x14ac:dyDescent="0.15">
      <c r="A7" s="39">
        <v>2</v>
      </c>
      <c r="B7" s="75"/>
      <c r="C7" s="37" t="s">
        <v>9</v>
      </c>
      <c r="D7" s="52"/>
      <c r="E7" s="52">
        <v>13</v>
      </c>
      <c r="F7" s="52"/>
      <c r="G7" s="52" t="s">
        <v>177</v>
      </c>
      <c r="H7" s="53"/>
      <c r="I7" s="52"/>
      <c r="J7" s="52"/>
      <c r="K7" s="52"/>
      <c r="L7" s="52"/>
      <c r="M7" s="52"/>
      <c r="N7" s="52"/>
      <c r="O7" s="52"/>
      <c r="P7" s="52"/>
      <c r="Q7" s="52" t="s">
        <v>210</v>
      </c>
      <c r="R7" s="52" t="s">
        <v>209</v>
      </c>
      <c r="S7" s="52" t="s">
        <v>172</v>
      </c>
      <c r="T7" s="52" t="s">
        <v>172</v>
      </c>
      <c r="U7" s="52" t="s">
        <v>172</v>
      </c>
      <c r="V7" s="52" t="s">
        <v>172</v>
      </c>
      <c r="W7" s="75"/>
      <c r="X7" s="75"/>
      <c r="Y7" s="75"/>
      <c r="Z7" s="44">
        <v>48</v>
      </c>
      <c r="AA7" s="75"/>
      <c r="AB7" s="37" t="s">
        <v>98</v>
      </c>
      <c r="AC7" s="48" t="s">
        <v>209</v>
      </c>
      <c r="AD7" s="48"/>
      <c r="AE7" s="48">
        <v>10</v>
      </c>
      <c r="AF7" s="48" t="s">
        <v>177</v>
      </c>
      <c r="AG7" s="48"/>
      <c r="AH7" s="48"/>
      <c r="AI7" s="48"/>
      <c r="AJ7" s="48"/>
      <c r="AK7" s="48" t="s">
        <v>172</v>
      </c>
      <c r="AL7" s="48" t="s">
        <v>172</v>
      </c>
      <c r="AM7" s="48"/>
      <c r="AN7" s="48"/>
      <c r="AO7" s="48"/>
      <c r="AP7" s="48" t="s">
        <v>210</v>
      </c>
      <c r="AQ7" s="48" t="s">
        <v>172</v>
      </c>
      <c r="AR7" s="48" t="s">
        <v>172</v>
      </c>
      <c r="AS7" s="48" t="s">
        <v>172</v>
      </c>
      <c r="AT7" s="48" t="s">
        <v>172</v>
      </c>
      <c r="AU7" s="48" t="s">
        <v>172</v>
      </c>
      <c r="AV7" s="75"/>
      <c r="AW7" s="90"/>
      <c r="AX7" s="9"/>
      <c r="AY7" s="4">
        <f t="shared" ref="AY7:AY70" si="3">COUNTBLANK(D7:V7)+COUNTIF(D7:V7,"/K")+COUNT(D7:V7)</f>
        <v>13</v>
      </c>
      <c r="AZ7" s="4"/>
      <c r="BA7" s="4"/>
      <c r="BB7" s="4">
        <f t="shared" ref="BB7:BB58" si="4">COUNTBLANK(AC7:AU7)+COUNTIF(AC7:AU7,"/K")+COUNT(AC7:AU7)</f>
        <v>10</v>
      </c>
      <c r="BC7" s="4"/>
      <c r="BD7" s="13"/>
      <c r="BE7" s="13"/>
      <c r="BF7" s="13"/>
      <c r="BG7" s="13"/>
      <c r="BH7" s="13"/>
      <c r="BI7" s="13"/>
    </row>
    <row r="8" spans="1:61" s="3" customFormat="1" ht="15.6" customHeight="1" x14ac:dyDescent="0.15">
      <c r="A8" s="39">
        <v>3</v>
      </c>
      <c r="B8" s="75"/>
      <c r="C8" s="37" t="s">
        <v>10</v>
      </c>
      <c r="D8" s="54"/>
      <c r="E8" s="53">
        <v>12</v>
      </c>
      <c r="F8" s="54"/>
      <c r="G8" s="52" t="s">
        <v>177</v>
      </c>
      <c r="H8" s="53" t="s">
        <v>211</v>
      </c>
      <c r="I8" s="54"/>
      <c r="J8" s="54"/>
      <c r="K8" s="54"/>
      <c r="L8" s="54"/>
      <c r="M8" s="54"/>
      <c r="N8" s="54"/>
      <c r="O8" s="54"/>
      <c r="P8" s="53"/>
      <c r="Q8" s="53" t="s">
        <v>210</v>
      </c>
      <c r="R8" s="43" t="s">
        <v>171</v>
      </c>
      <c r="S8" s="53" t="s">
        <v>171</v>
      </c>
      <c r="T8" s="53" t="s">
        <v>171</v>
      </c>
      <c r="U8" s="53" t="s">
        <v>171</v>
      </c>
      <c r="V8" s="53" t="s">
        <v>171</v>
      </c>
      <c r="W8" s="75"/>
      <c r="X8" s="75"/>
      <c r="Y8" s="75"/>
      <c r="Z8" s="44">
        <v>49</v>
      </c>
      <c r="AA8" s="75"/>
      <c r="AB8" s="37" t="s">
        <v>30</v>
      </c>
      <c r="AC8" s="48"/>
      <c r="AD8" s="48"/>
      <c r="AE8" s="48">
        <v>8</v>
      </c>
      <c r="AF8" s="48" t="s">
        <v>177</v>
      </c>
      <c r="AG8" s="48"/>
      <c r="AH8" s="48"/>
      <c r="AI8" s="48"/>
      <c r="AJ8" s="48"/>
      <c r="AK8" s="48" t="s">
        <v>210</v>
      </c>
      <c r="AL8" s="48" t="s">
        <v>209</v>
      </c>
      <c r="AM8" s="48" t="s">
        <v>172</v>
      </c>
      <c r="AN8" s="48" t="s">
        <v>172</v>
      </c>
      <c r="AO8" s="48" t="s">
        <v>172</v>
      </c>
      <c r="AP8" s="48" t="s">
        <v>172</v>
      </c>
      <c r="AQ8" s="48" t="s">
        <v>172</v>
      </c>
      <c r="AR8" s="48" t="s">
        <v>172</v>
      </c>
      <c r="AS8" s="48" t="s">
        <v>172</v>
      </c>
      <c r="AT8" s="48" t="s">
        <v>172</v>
      </c>
      <c r="AU8" s="48" t="s">
        <v>172</v>
      </c>
      <c r="AV8" s="75"/>
      <c r="AW8" s="90"/>
      <c r="AX8" s="9"/>
      <c r="AY8" s="4">
        <f t="shared" si="3"/>
        <v>12</v>
      </c>
      <c r="AZ8" s="4"/>
      <c r="BA8" s="4"/>
      <c r="BB8" s="4">
        <f t="shared" si="4"/>
        <v>8</v>
      </c>
      <c r="BC8" s="4"/>
      <c r="BD8" s="13"/>
      <c r="BE8" s="13"/>
      <c r="BF8" s="13"/>
      <c r="BG8" s="13"/>
      <c r="BH8" s="13"/>
      <c r="BI8" s="13"/>
    </row>
    <row r="9" spans="1:61" s="3" customFormat="1" ht="15.6" customHeight="1" x14ac:dyDescent="0.15">
      <c r="A9" s="39">
        <v>4</v>
      </c>
      <c r="B9" s="75"/>
      <c r="C9" s="37" t="s">
        <v>11</v>
      </c>
      <c r="D9" s="48"/>
      <c r="E9" s="48">
        <v>14</v>
      </c>
      <c r="F9" s="48"/>
      <c r="G9" s="52" t="s">
        <v>177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 t="s">
        <v>210</v>
      </c>
      <c r="S9" s="48" t="s">
        <v>209</v>
      </c>
      <c r="T9" s="48" t="s">
        <v>176</v>
      </c>
      <c r="U9" s="48" t="s">
        <v>176</v>
      </c>
      <c r="V9" s="48" t="s">
        <v>176</v>
      </c>
      <c r="W9" s="75"/>
      <c r="X9" s="75"/>
      <c r="Y9" s="75"/>
      <c r="Z9" s="44">
        <v>50</v>
      </c>
      <c r="AA9" s="75"/>
      <c r="AB9" s="37" t="s">
        <v>31</v>
      </c>
      <c r="AC9" s="48"/>
      <c r="AD9" s="48"/>
      <c r="AE9" s="48">
        <v>8</v>
      </c>
      <c r="AF9" s="48" t="s">
        <v>177</v>
      </c>
      <c r="AG9" s="48"/>
      <c r="AH9" s="48"/>
      <c r="AI9" s="48"/>
      <c r="AJ9" s="48"/>
      <c r="AK9" s="48" t="s">
        <v>210</v>
      </c>
      <c r="AL9" s="48" t="s">
        <v>209</v>
      </c>
      <c r="AM9" s="48" t="s">
        <v>172</v>
      </c>
      <c r="AN9" s="48" t="s">
        <v>172</v>
      </c>
      <c r="AO9" s="48" t="s">
        <v>172</v>
      </c>
      <c r="AP9" s="48" t="s">
        <v>172</v>
      </c>
      <c r="AQ9" s="48" t="s">
        <v>172</v>
      </c>
      <c r="AR9" s="48" t="s">
        <v>172</v>
      </c>
      <c r="AS9" s="48" t="s">
        <v>172</v>
      </c>
      <c r="AT9" s="48" t="s">
        <v>172</v>
      </c>
      <c r="AU9" s="48" t="s">
        <v>172</v>
      </c>
      <c r="AV9" s="75"/>
      <c r="AW9" s="90"/>
      <c r="AX9" s="9"/>
      <c r="AY9" s="4">
        <f t="shared" si="3"/>
        <v>14</v>
      </c>
      <c r="AZ9" s="4"/>
      <c r="BA9" s="4"/>
      <c r="BB9" s="4">
        <f t="shared" si="4"/>
        <v>8</v>
      </c>
      <c r="BC9" s="4"/>
      <c r="BD9" s="13"/>
      <c r="BE9" s="13"/>
      <c r="BF9" s="13"/>
      <c r="BG9" s="13"/>
      <c r="BH9" s="13"/>
      <c r="BI9" s="13"/>
    </row>
    <row r="10" spans="1:61" s="3" customFormat="1" ht="15.6" customHeight="1" x14ac:dyDescent="0.15">
      <c r="A10" s="39">
        <v>5</v>
      </c>
      <c r="B10" s="75"/>
      <c r="C10" s="37" t="s">
        <v>12</v>
      </c>
      <c r="D10" s="48" t="s">
        <v>172</v>
      </c>
      <c r="E10" s="48" t="s">
        <v>172</v>
      </c>
      <c r="F10" s="48" t="s">
        <v>172</v>
      </c>
      <c r="G10" s="52" t="s">
        <v>177</v>
      </c>
      <c r="H10" s="48" t="s">
        <v>172</v>
      </c>
      <c r="I10" s="48" t="s">
        <v>213</v>
      </c>
      <c r="J10" s="48" t="s">
        <v>172</v>
      </c>
      <c r="K10" s="48" t="s">
        <v>172</v>
      </c>
      <c r="L10" s="48" t="s">
        <v>172</v>
      </c>
      <c r="M10" s="48" t="s">
        <v>172</v>
      </c>
      <c r="N10" s="48" t="s">
        <v>172</v>
      </c>
      <c r="O10" s="48" t="s">
        <v>172</v>
      </c>
      <c r="P10" s="48" t="s">
        <v>172</v>
      </c>
      <c r="Q10" s="48" t="s">
        <v>172</v>
      </c>
      <c r="R10" s="48" t="s">
        <v>172</v>
      </c>
      <c r="S10" s="48" t="s">
        <v>172</v>
      </c>
      <c r="T10" s="48" t="s">
        <v>172</v>
      </c>
      <c r="U10" s="48" t="s">
        <v>172</v>
      </c>
      <c r="V10" s="48" t="s">
        <v>172</v>
      </c>
      <c r="W10" s="75"/>
      <c r="X10" s="75"/>
      <c r="Y10" s="75"/>
      <c r="Z10" s="44">
        <v>51</v>
      </c>
      <c r="AA10" s="75"/>
      <c r="AB10" s="37" t="s">
        <v>32</v>
      </c>
      <c r="AC10" s="48"/>
      <c r="AD10" s="48"/>
      <c r="AE10" s="48">
        <v>9</v>
      </c>
      <c r="AF10" s="48" t="s">
        <v>177</v>
      </c>
      <c r="AG10" s="48"/>
      <c r="AH10" s="48"/>
      <c r="AI10" s="48"/>
      <c r="AJ10" s="48"/>
      <c r="AK10" s="48"/>
      <c r="AL10" s="48" t="s">
        <v>210</v>
      </c>
      <c r="AM10" s="48" t="s">
        <v>209</v>
      </c>
      <c r="AN10" s="48" t="s">
        <v>172</v>
      </c>
      <c r="AO10" s="48" t="s">
        <v>172</v>
      </c>
      <c r="AP10" s="48" t="s">
        <v>172</v>
      </c>
      <c r="AQ10" s="48" t="s">
        <v>172</v>
      </c>
      <c r="AR10" s="48" t="s">
        <v>172</v>
      </c>
      <c r="AS10" s="48" t="s">
        <v>172</v>
      </c>
      <c r="AT10" s="48" t="s">
        <v>172</v>
      </c>
      <c r="AU10" s="48" t="s">
        <v>172</v>
      </c>
      <c r="AV10" s="75"/>
      <c r="AW10" s="90"/>
      <c r="AX10" s="9"/>
      <c r="AY10" s="4">
        <f t="shared" si="3"/>
        <v>0</v>
      </c>
      <c r="AZ10" s="4"/>
      <c r="BA10" s="4"/>
      <c r="BB10" s="4">
        <f t="shared" si="4"/>
        <v>9</v>
      </c>
      <c r="BC10" s="4"/>
      <c r="BD10" s="13"/>
      <c r="BE10" s="13"/>
      <c r="BF10" s="13"/>
      <c r="BG10" s="13"/>
      <c r="BH10" s="13"/>
      <c r="BI10" s="13"/>
    </row>
    <row r="11" spans="1:61" s="3" customFormat="1" ht="15.6" customHeight="1" x14ac:dyDescent="0.15">
      <c r="A11" s="39">
        <v>6</v>
      </c>
      <c r="B11" s="75"/>
      <c r="C11" s="37" t="s">
        <v>13</v>
      </c>
      <c r="D11" s="48" t="s">
        <v>172</v>
      </c>
      <c r="E11" s="48" t="s">
        <v>172</v>
      </c>
      <c r="F11" s="48" t="s">
        <v>172</v>
      </c>
      <c r="G11" s="52" t="s">
        <v>177</v>
      </c>
      <c r="H11" s="48" t="s">
        <v>172</v>
      </c>
      <c r="I11" s="48" t="s">
        <v>172</v>
      </c>
      <c r="J11" s="48" t="s">
        <v>172</v>
      </c>
      <c r="K11" s="48" t="s">
        <v>172</v>
      </c>
      <c r="L11" s="48" t="s">
        <v>172</v>
      </c>
      <c r="M11" s="48" t="s">
        <v>172</v>
      </c>
      <c r="N11" s="48" t="s">
        <v>172</v>
      </c>
      <c r="O11" s="48" t="s">
        <v>172</v>
      </c>
      <c r="P11" s="48" t="s">
        <v>172</v>
      </c>
      <c r="Q11" s="48" t="s">
        <v>172</v>
      </c>
      <c r="R11" s="48" t="s">
        <v>172</v>
      </c>
      <c r="S11" s="48" t="s">
        <v>172</v>
      </c>
      <c r="T11" s="48" t="s">
        <v>172</v>
      </c>
      <c r="U11" s="48" t="s">
        <v>172</v>
      </c>
      <c r="V11" s="48" t="s">
        <v>172</v>
      </c>
      <c r="W11" s="75"/>
      <c r="X11" s="75"/>
      <c r="Y11" s="75"/>
      <c r="Z11" s="44">
        <v>52</v>
      </c>
      <c r="AA11" s="75"/>
      <c r="AB11" s="37" t="s">
        <v>33</v>
      </c>
      <c r="AC11" s="52"/>
      <c r="AD11" s="52"/>
      <c r="AE11" s="52">
        <v>8</v>
      </c>
      <c r="AF11" s="48" t="s">
        <v>189</v>
      </c>
      <c r="AG11" s="52"/>
      <c r="AH11" s="52"/>
      <c r="AI11" s="52"/>
      <c r="AJ11" s="53"/>
      <c r="AK11" s="52" t="s">
        <v>210</v>
      </c>
      <c r="AL11" s="52" t="s">
        <v>172</v>
      </c>
      <c r="AM11" s="52" t="s">
        <v>172</v>
      </c>
      <c r="AN11" s="52" t="s">
        <v>172</v>
      </c>
      <c r="AO11" s="52" t="s">
        <v>172</v>
      </c>
      <c r="AP11" s="52" t="s">
        <v>172</v>
      </c>
      <c r="AQ11" s="52" t="s">
        <v>172</v>
      </c>
      <c r="AR11" s="52" t="s">
        <v>172</v>
      </c>
      <c r="AS11" s="52" t="s">
        <v>172</v>
      </c>
      <c r="AT11" s="52" t="s">
        <v>172</v>
      </c>
      <c r="AU11" s="52" t="s">
        <v>209</v>
      </c>
      <c r="AV11" s="75"/>
      <c r="AW11" s="90"/>
      <c r="AX11" s="9"/>
      <c r="AY11" s="4">
        <f t="shared" si="3"/>
        <v>0</v>
      </c>
      <c r="AZ11" s="4"/>
      <c r="BA11" s="4"/>
      <c r="BB11" s="4">
        <f t="shared" si="4"/>
        <v>8</v>
      </c>
      <c r="BC11" s="4"/>
      <c r="BD11" s="13"/>
      <c r="BE11" s="13"/>
      <c r="BF11" s="13"/>
      <c r="BG11" s="13"/>
      <c r="BH11" s="13"/>
      <c r="BI11" s="13"/>
    </row>
    <row r="12" spans="1:61" s="3" customFormat="1" ht="15.6" customHeight="1" x14ac:dyDescent="0.15">
      <c r="A12" s="39">
        <v>7</v>
      </c>
      <c r="B12" s="75"/>
      <c r="C12" s="37" t="s">
        <v>14</v>
      </c>
      <c r="D12" s="48" t="s">
        <v>211</v>
      </c>
      <c r="E12" s="48"/>
      <c r="F12" s="48"/>
      <c r="G12" s="52" t="s">
        <v>177</v>
      </c>
      <c r="H12" s="48" t="s">
        <v>172</v>
      </c>
      <c r="I12" s="48" t="s">
        <v>172</v>
      </c>
      <c r="J12" s="48" t="s">
        <v>172</v>
      </c>
      <c r="K12" s="48">
        <v>9</v>
      </c>
      <c r="L12" s="48"/>
      <c r="M12" s="48"/>
      <c r="N12" s="48"/>
      <c r="O12" s="48"/>
      <c r="P12" s="48"/>
      <c r="Q12" s="48" t="s">
        <v>212</v>
      </c>
      <c r="R12" s="48" t="s">
        <v>172</v>
      </c>
      <c r="S12" s="48" t="s">
        <v>172</v>
      </c>
      <c r="T12" s="48" t="s">
        <v>172</v>
      </c>
      <c r="U12" s="48" t="s">
        <v>172</v>
      </c>
      <c r="V12" s="48" t="s">
        <v>172</v>
      </c>
      <c r="W12" s="75"/>
      <c r="X12" s="75"/>
      <c r="Y12" s="75"/>
      <c r="Z12" s="44">
        <v>53</v>
      </c>
      <c r="AA12" s="75"/>
      <c r="AB12" s="37" t="s">
        <v>34</v>
      </c>
      <c r="AC12" s="52"/>
      <c r="AD12" s="52"/>
      <c r="AE12" s="43">
        <v>11</v>
      </c>
      <c r="AF12" s="48" t="s">
        <v>177</v>
      </c>
      <c r="AG12" s="52" t="s">
        <v>211</v>
      </c>
      <c r="AH12" s="52"/>
      <c r="AI12" s="52"/>
      <c r="AJ12" s="53"/>
      <c r="AK12" s="52"/>
      <c r="AL12" s="52"/>
      <c r="AM12" s="52"/>
      <c r="AN12" s="48"/>
      <c r="AO12" s="48" t="s">
        <v>210</v>
      </c>
      <c r="AP12" s="52" t="s">
        <v>172</v>
      </c>
      <c r="AQ12" s="52" t="s">
        <v>172</v>
      </c>
      <c r="AR12" s="52" t="s">
        <v>172</v>
      </c>
      <c r="AS12" s="52" t="s">
        <v>172</v>
      </c>
      <c r="AT12" s="52" t="s">
        <v>172</v>
      </c>
      <c r="AU12" s="52" t="s">
        <v>172</v>
      </c>
      <c r="AV12" s="75"/>
      <c r="AW12" s="90"/>
      <c r="AX12" s="9"/>
      <c r="AY12" s="4">
        <f t="shared" si="3"/>
        <v>9</v>
      </c>
      <c r="AZ12" s="4"/>
      <c r="BA12" s="4"/>
      <c r="BB12" s="4">
        <f t="shared" si="4"/>
        <v>11</v>
      </c>
      <c r="BC12" s="4"/>
      <c r="BD12" s="13"/>
      <c r="BE12" s="13"/>
      <c r="BF12" s="13"/>
      <c r="BG12" s="13"/>
      <c r="BH12" s="13"/>
      <c r="BI12" s="13"/>
    </row>
    <row r="13" spans="1:61" s="3" customFormat="1" ht="15.6" customHeight="1" x14ac:dyDescent="0.15">
      <c r="A13" s="39">
        <v>8</v>
      </c>
      <c r="B13" s="75"/>
      <c r="C13" s="37" t="s">
        <v>15</v>
      </c>
      <c r="D13" s="48"/>
      <c r="E13" s="48"/>
      <c r="F13" s="48"/>
      <c r="G13" s="52" t="s">
        <v>177</v>
      </c>
      <c r="H13" s="48"/>
      <c r="I13" s="48"/>
      <c r="J13" s="48">
        <v>10</v>
      </c>
      <c r="K13" s="48"/>
      <c r="L13" s="48"/>
      <c r="M13" s="48"/>
      <c r="N13" s="48" t="s">
        <v>210</v>
      </c>
      <c r="O13" s="48" t="s">
        <v>209</v>
      </c>
      <c r="P13" s="48" t="s">
        <v>172</v>
      </c>
      <c r="Q13" s="48" t="s">
        <v>172</v>
      </c>
      <c r="R13" s="48" t="s">
        <v>172</v>
      </c>
      <c r="S13" s="48" t="s">
        <v>172</v>
      </c>
      <c r="T13" s="48" t="s">
        <v>172</v>
      </c>
      <c r="U13" s="48" t="s">
        <v>172</v>
      </c>
      <c r="V13" s="48" t="s">
        <v>172</v>
      </c>
      <c r="W13" s="75"/>
      <c r="X13" s="75"/>
      <c r="Y13" s="75"/>
      <c r="Z13" s="44">
        <v>54</v>
      </c>
      <c r="AA13" s="75"/>
      <c r="AB13" s="37" t="s">
        <v>35</v>
      </c>
      <c r="AC13" s="54"/>
      <c r="AD13" s="54"/>
      <c r="AE13" s="53">
        <v>12</v>
      </c>
      <c r="AF13" s="48" t="s">
        <v>177</v>
      </c>
      <c r="AG13" s="46"/>
      <c r="AH13" s="54"/>
      <c r="AI13" s="54"/>
      <c r="AJ13" s="54"/>
      <c r="AK13" s="54"/>
      <c r="AL13" s="53" t="s">
        <v>211</v>
      </c>
      <c r="AM13" s="54"/>
      <c r="AN13" s="46"/>
      <c r="AO13" s="48"/>
      <c r="AP13" s="48" t="s">
        <v>210</v>
      </c>
      <c r="AQ13" s="53" t="s">
        <v>171</v>
      </c>
      <c r="AR13" s="53" t="s">
        <v>171</v>
      </c>
      <c r="AS13" s="53" t="s">
        <v>171</v>
      </c>
      <c r="AT13" s="53" t="s">
        <v>171</v>
      </c>
      <c r="AU13" s="53" t="s">
        <v>171</v>
      </c>
      <c r="AV13" s="75"/>
      <c r="AW13" s="90"/>
      <c r="AX13" s="9"/>
      <c r="AY13" s="4">
        <f t="shared" si="3"/>
        <v>10</v>
      </c>
      <c r="AZ13" s="4"/>
      <c r="BA13" s="4"/>
      <c r="BB13" s="4">
        <f t="shared" si="4"/>
        <v>12</v>
      </c>
      <c r="BC13" s="4"/>
      <c r="BD13" s="13"/>
      <c r="BE13" s="13"/>
      <c r="BF13" s="13"/>
      <c r="BG13" s="13"/>
      <c r="BH13" s="13"/>
      <c r="BI13" s="13"/>
    </row>
    <row r="14" spans="1:61" s="3" customFormat="1" ht="15.6" customHeight="1" x14ac:dyDescent="0.15">
      <c r="A14" s="39">
        <v>9</v>
      </c>
      <c r="B14" s="75"/>
      <c r="C14" s="37" t="s">
        <v>16</v>
      </c>
      <c r="D14" s="48"/>
      <c r="E14" s="48"/>
      <c r="F14" s="48"/>
      <c r="G14" s="52" t="s">
        <v>177</v>
      </c>
      <c r="H14" s="48"/>
      <c r="I14" s="48"/>
      <c r="J14" s="48">
        <v>9</v>
      </c>
      <c r="K14" s="48"/>
      <c r="L14" s="48"/>
      <c r="M14" s="48" t="s">
        <v>210</v>
      </c>
      <c r="N14" s="48" t="s">
        <v>209</v>
      </c>
      <c r="O14" s="48" t="s">
        <v>188</v>
      </c>
      <c r="P14" s="48" t="s">
        <v>188</v>
      </c>
      <c r="Q14" s="48" t="s">
        <v>188</v>
      </c>
      <c r="R14" s="48" t="s">
        <v>188</v>
      </c>
      <c r="S14" s="48" t="s">
        <v>188</v>
      </c>
      <c r="T14" s="48" t="s">
        <v>188</v>
      </c>
      <c r="U14" s="48" t="s">
        <v>188</v>
      </c>
      <c r="V14" s="48" t="s">
        <v>188</v>
      </c>
      <c r="W14" s="75"/>
      <c r="X14" s="75"/>
      <c r="Y14" s="75"/>
      <c r="Z14" s="44">
        <v>55</v>
      </c>
      <c r="AA14" s="75"/>
      <c r="AB14" s="37" t="s">
        <v>36</v>
      </c>
      <c r="AC14" s="54"/>
      <c r="AD14" s="54"/>
      <c r="AE14" s="53">
        <v>12</v>
      </c>
      <c r="AF14" s="48" t="s">
        <v>177</v>
      </c>
      <c r="AG14" s="46"/>
      <c r="AH14" s="54"/>
      <c r="AI14" s="54"/>
      <c r="AJ14" s="54"/>
      <c r="AK14" s="54"/>
      <c r="AL14" s="53" t="s">
        <v>211</v>
      </c>
      <c r="AM14" s="54"/>
      <c r="AN14" s="46"/>
      <c r="AO14" s="48"/>
      <c r="AP14" s="48" t="s">
        <v>210</v>
      </c>
      <c r="AQ14" s="53" t="s">
        <v>171</v>
      </c>
      <c r="AR14" s="53" t="s">
        <v>171</v>
      </c>
      <c r="AS14" s="53" t="s">
        <v>171</v>
      </c>
      <c r="AT14" s="53" t="s">
        <v>171</v>
      </c>
      <c r="AU14" s="53" t="s">
        <v>171</v>
      </c>
      <c r="AV14" s="75"/>
      <c r="AW14" s="90"/>
      <c r="AX14" s="9"/>
      <c r="AY14" s="4">
        <f t="shared" si="3"/>
        <v>9</v>
      </c>
      <c r="AZ14" s="4"/>
      <c r="BA14" s="4"/>
      <c r="BB14" s="4">
        <f t="shared" si="4"/>
        <v>12</v>
      </c>
      <c r="BC14" s="4"/>
      <c r="BD14" s="13"/>
      <c r="BE14" s="13"/>
      <c r="BF14" s="13"/>
      <c r="BG14" s="13"/>
      <c r="BH14" s="13"/>
      <c r="BI14" s="13"/>
    </row>
    <row r="15" spans="1:61" s="3" customFormat="1" ht="15.6" customHeight="1" x14ac:dyDescent="0.15">
      <c r="A15" s="39">
        <v>10</v>
      </c>
      <c r="B15" s="75"/>
      <c r="C15" s="37" t="s">
        <v>52</v>
      </c>
      <c r="D15" s="48"/>
      <c r="E15" s="48"/>
      <c r="F15" s="48"/>
      <c r="G15" s="52" t="s">
        <v>177</v>
      </c>
      <c r="H15" s="48"/>
      <c r="I15" s="48"/>
      <c r="J15" s="48">
        <v>12</v>
      </c>
      <c r="K15" s="48" t="s">
        <v>211</v>
      </c>
      <c r="L15" s="48"/>
      <c r="M15" s="48"/>
      <c r="N15" s="48"/>
      <c r="O15" s="48"/>
      <c r="P15" s="48"/>
      <c r="Q15" s="48" t="s">
        <v>210</v>
      </c>
      <c r="R15" s="48" t="s">
        <v>172</v>
      </c>
      <c r="S15" s="48" t="s">
        <v>172</v>
      </c>
      <c r="T15" s="48" t="s">
        <v>172</v>
      </c>
      <c r="U15" s="48" t="s">
        <v>172</v>
      </c>
      <c r="V15" s="48" t="s">
        <v>172</v>
      </c>
      <c r="W15" s="75"/>
      <c r="X15" s="75"/>
      <c r="Y15" s="75"/>
      <c r="Z15" s="44">
        <v>56</v>
      </c>
      <c r="AA15" s="75"/>
      <c r="AB15" s="37" t="s">
        <v>37</v>
      </c>
      <c r="AC15" s="43"/>
      <c r="AD15" s="43"/>
      <c r="AE15" s="43">
        <v>11</v>
      </c>
      <c r="AF15" s="48" t="s">
        <v>177</v>
      </c>
      <c r="AG15" s="43"/>
      <c r="AH15" s="43"/>
      <c r="AI15" s="43"/>
      <c r="AJ15" s="48"/>
      <c r="AK15" s="43"/>
      <c r="AL15" s="43"/>
      <c r="AM15" s="43"/>
      <c r="AN15" s="48" t="s">
        <v>210</v>
      </c>
      <c r="AO15" s="48" t="s">
        <v>209</v>
      </c>
      <c r="AP15" s="43" t="s">
        <v>172</v>
      </c>
      <c r="AQ15" s="43" t="s">
        <v>172</v>
      </c>
      <c r="AR15" s="43" t="s">
        <v>172</v>
      </c>
      <c r="AS15" s="43" t="s">
        <v>172</v>
      </c>
      <c r="AT15" s="43" t="s">
        <v>172</v>
      </c>
      <c r="AU15" s="43" t="s">
        <v>172</v>
      </c>
      <c r="AV15" s="75"/>
      <c r="AW15" s="90"/>
      <c r="AX15" s="9"/>
      <c r="AY15" s="4">
        <f t="shared" si="3"/>
        <v>12</v>
      </c>
      <c r="AZ15" s="4"/>
      <c r="BA15" s="4"/>
      <c r="BB15" s="4">
        <f t="shared" si="4"/>
        <v>11</v>
      </c>
      <c r="BC15" s="4"/>
      <c r="BD15" s="13"/>
      <c r="BE15" s="13"/>
      <c r="BF15" s="13"/>
      <c r="BG15" s="13"/>
      <c r="BH15" s="13"/>
      <c r="BI15" s="13"/>
    </row>
    <row r="16" spans="1:61" s="3" customFormat="1" ht="15.6" customHeight="1" x14ac:dyDescent="0.15">
      <c r="A16" s="39">
        <v>11</v>
      </c>
      <c r="B16" s="75"/>
      <c r="C16" s="37" t="s">
        <v>54</v>
      </c>
      <c r="D16" s="46"/>
      <c r="E16" s="46"/>
      <c r="F16" s="46"/>
      <c r="G16" s="52" t="s">
        <v>177</v>
      </c>
      <c r="H16" s="48"/>
      <c r="I16" s="46"/>
      <c r="J16" s="48">
        <v>12</v>
      </c>
      <c r="K16" s="48" t="s">
        <v>211</v>
      </c>
      <c r="L16" s="46"/>
      <c r="M16" s="46"/>
      <c r="N16" s="46"/>
      <c r="O16" s="48"/>
      <c r="P16" s="48"/>
      <c r="Q16" s="48" t="s">
        <v>210</v>
      </c>
      <c r="R16" s="48" t="s">
        <v>190</v>
      </c>
      <c r="S16" s="48" t="s">
        <v>190</v>
      </c>
      <c r="T16" s="48" t="s">
        <v>190</v>
      </c>
      <c r="U16" s="48" t="s">
        <v>190</v>
      </c>
      <c r="V16" s="48" t="s">
        <v>190</v>
      </c>
      <c r="W16" s="75"/>
      <c r="X16" s="75"/>
      <c r="Y16" s="75"/>
      <c r="Z16" s="44">
        <v>57</v>
      </c>
      <c r="AA16" s="75"/>
      <c r="AB16" s="37" t="s">
        <v>38</v>
      </c>
      <c r="AC16" s="43"/>
      <c r="AD16" s="43"/>
      <c r="AE16" s="43">
        <v>11</v>
      </c>
      <c r="AF16" s="48" t="s">
        <v>177</v>
      </c>
      <c r="AG16" s="43"/>
      <c r="AH16" s="43"/>
      <c r="AI16" s="43"/>
      <c r="AJ16" s="48"/>
      <c r="AK16" s="43"/>
      <c r="AL16" s="43"/>
      <c r="AM16" s="43"/>
      <c r="AN16" s="48" t="s">
        <v>210</v>
      </c>
      <c r="AO16" s="48" t="s">
        <v>209</v>
      </c>
      <c r="AP16" s="43" t="s">
        <v>172</v>
      </c>
      <c r="AQ16" s="43" t="s">
        <v>172</v>
      </c>
      <c r="AR16" s="43" t="s">
        <v>172</v>
      </c>
      <c r="AS16" s="43" t="s">
        <v>172</v>
      </c>
      <c r="AT16" s="43" t="s">
        <v>172</v>
      </c>
      <c r="AU16" s="43" t="s">
        <v>172</v>
      </c>
      <c r="AV16" s="75"/>
      <c r="AW16" s="90"/>
      <c r="AX16" s="9"/>
      <c r="AY16" s="4">
        <f t="shared" si="3"/>
        <v>12</v>
      </c>
      <c r="AZ16" s="4"/>
      <c r="BA16" s="4"/>
      <c r="BB16" s="4">
        <f t="shared" si="4"/>
        <v>11</v>
      </c>
      <c r="BC16" s="4"/>
      <c r="BD16" s="13"/>
      <c r="BE16" s="13"/>
      <c r="BF16" s="13"/>
      <c r="BG16" s="13"/>
      <c r="BH16" s="13"/>
      <c r="BI16" s="13"/>
    </row>
    <row r="17" spans="1:61" s="3" customFormat="1" ht="15.6" customHeight="1" x14ac:dyDescent="0.15">
      <c r="A17" s="39">
        <v>12</v>
      </c>
      <c r="B17" s="75"/>
      <c r="C17" s="37" t="s">
        <v>59</v>
      </c>
      <c r="D17" s="48"/>
      <c r="E17" s="48"/>
      <c r="F17" s="48"/>
      <c r="G17" s="52" t="s">
        <v>177</v>
      </c>
      <c r="H17" s="48"/>
      <c r="I17" s="48"/>
      <c r="J17" s="48">
        <v>7</v>
      </c>
      <c r="K17" s="48" t="s">
        <v>210</v>
      </c>
      <c r="L17" s="48" t="s">
        <v>209</v>
      </c>
      <c r="M17" s="48" t="s">
        <v>172</v>
      </c>
      <c r="N17" s="48" t="s">
        <v>172</v>
      </c>
      <c r="O17" s="48" t="s">
        <v>172</v>
      </c>
      <c r="P17" s="48" t="s">
        <v>172</v>
      </c>
      <c r="Q17" s="48" t="s">
        <v>172</v>
      </c>
      <c r="R17" s="48" t="s">
        <v>172</v>
      </c>
      <c r="S17" s="48" t="s">
        <v>172</v>
      </c>
      <c r="T17" s="48" t="s">
        <v>172</v>
      </c>
      <c r="U17" s="48" t="s">
        <v>172</v>
      </c>
      <c r="V17" s="48" t="s">
        <v>172</v>
      </c>
      <c r="W17" s="75"/>
      <c r="X17" s="75"/>
      <c r="Y17" s="75"/>
      <c r="Z17" s="44">
        <v>58</v>
      </c>
      <c r="AA17" s="75"/>
      <c r="AB17" s="37" t="s">
        <v>39</v>
      </c>
      <c r="AC17" s="52"/>
      <c r="AD17" s="52"/>
      <c r="AE17" s="52">
        <v>9</v>
      </c>
      <c r="AF17" s="48" t="s">
        <v>177</v>
      </c>
      <c r="AG17" s="52"/>
      <c r="AH17" s="52"/>
      <c r="AI17" s="52"/>
      <c r="AJ17" s="53"/>
      <c r="AK17" s="52"/>
      <c r="AL17" s="48" t="s">
        <v>210</v>
      </c>
      <c r="AM17" s="48" t="s">
        <v>209</v>
      </c>
      <c r="AN17" s="52" t="s">
        <v>172</v>
      </c>
      <c r="AO17" s="52" t="s">
        <v>172</v>
      </c>
      <c r="AP17" s="52" t="s">
        <v>172</v>
      </c>
      <c r="AQ17" s="52" t="s">
        <v>172</v>
      </c>
      <c r="AR17" s="52" t="s">
        <v>172</v>
      </c>
      <c r="AS17" s="52" t="s">
        <v>172</v>
      </c>
      <c r="AT17" s="52" t="s">
        <v>172</v>
      </c>
      <c r="AU17" s="52" t="s">
        <v>172</v>
      </c>
      <c r="AV17" s="75"/>
      <c r="AW17" s="90"/>
      <c r="AX17" s="9"/>
      <c r="AY17" s="4">
        <f t="shared" si="3"/>
        <v>7</v>
      </c>
      <c r="AZ17" s="4"/>
      <c r="BA17" s="4"/>
      <c r="BB17" s="4">
        <f t="shared" si="4"/>
        <v>9</v>
      </c>
      <c r="BC17" s="4"/>
      <c r="BD17" s="13"/>
      <c r="BE17" s="13"/>
      <c r="BF17" s="13"/>
      <c r="BG17" s="13"/>
      <c r="BH17" s="13"/>
      <c r="BI17" s="13"/>
    </row>
    <row r="18" spans="1:61" s="3" customFormat="1" ht="15.6" customHeight="1" x14ac:dyDescent="0.15">
      <c r="A18" s="39">
        <v>13</v>
      </c>
      <c r="B18" s="75"/>
      <c r="C18" s="37" t="s">
        <v>60</v>
      </c>
      <c r="D18" s="48" t="s">
        <v>217</v>
      </c>
      <c r="E18" s="48" t="s">
        <v>217</v>
      </c>
      <c r="F18" s="48" t="s">
        <v>217</v>
      </c>
      <c r="G18" s="52" t="s">
        <v>187</v>
      </c>
      <c r="H18" s="48"/>
      <c r="I18" s="48"/>
      <c r="J18" s="48">
        <v>12</v>
      </c>
      <c r="K18" s="48"/>
      <c r="L18" s="48"/>
      <c r="M18" s="48"/>
      <c r="N18" s="48"/>
      <c r="O18" s="48"/>
      <c r="P18" s="48"/>
      <c r="Q18" s="48" t="s">
        <v>209</v>
      </c>
      <c r="R18" s="48"/>
      <c r="S18" s="48"/>
      <c r="T18" s="48" t="s">
        <v>218</v>
      </c>
      <c r="U18" s="48" t="s">
        <v>172</v>
      </c>
      <c r="V18" s="48" t="s">
        <v>172</v>
      </c>
      <c r="W18" s="75"/>
      <c r="X18" s="75"/>
      <c r="Y18" s="75"/>
      <c r="Z18" s="44">
        <v>59</v>
      </c>
      <c r="AA18" s="75"/>
      <c r="AB18" s="37" t="s">
        <v>40</v>
      </c>
      <c r="AC18" s="48"/>
      <c r="AD18" s="48"/>
      <c r="AE18" s="48">
        <v>15</v>
      </c>
      <c r="AF18" s="48" t="s">
        <v>177</v>
      </c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 t="s">
        <v>210</v>
      </c>
      <c r="AS18" s="48" t="s">
        <v>209</v>
      </c>
      <c r="AT18" s="48" t="s">
        <v>172</v>
      </c>
      <c r="AU18" s="48" t="s">
        <v>172</v>
      </c>
      <c r="AV18" s="75"/>
      <c r="AW18" s="90"/>
      <c r="AX18" s="9"/>
      <c r="AY18" s="4">
        <f t="shared" si="3"/>
        <v>12</v>
      </c>
      <c r="AZ18" s="4"/>
      <c r="BA18" s="4"/>
      <c r="BB18" s="4">
        <f t="shared" si="4"/>
        <v>15</v>
      </c>
      <c r="BC18" s="4"/>
      <c r="BD18" s="13"/>
      <c r="BE18" s="13"/>
      <c r="BF18" s="13"/>
      <c r="BG18" s="13"/>
      <c r="BH18" s="13"/>
      <c r="BI18" s="13"/>
    </row>
    <row r="19" spans="1:61" s="3" customFormat="1" ht="15.6" customHeight="1" x14ac:dyDescent="0.15">
      <c r="A19" s="39">
        <v>14</v>
      </c>
      <c r="B19" s="75" t="s">
        <v>133</v>
      </c>
      <c r="C19" s="37" t="s">
        <v>101</v>
      </c>
      <c r="D19" s="48" t="s">
        <v>172</v>
      </c>
      <c r="E19" s="48" t="s">
        <v>172</v>
      </c>
      <c r="F19" s="48" t="s">
        <v>172</v>
      </c>
      <c r="G19" s="52" t="s">
        <v>177</v>
      </c>
      <c r="H19" s="48" t="s">
        <v>172</v>
      </c>
      <c r="I19" s="48" t="s">
        <v>172</v>
      </c>
      <c r="J19" s="48">
        <v>12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 t="s">
        <v>210</v>
      </c>
      <c r="V19" s="48" t="s">
        <v>209</v>
      </c>
      <c r="W19" s="75"/>
      <c r="X19" s="75"/>
      <c r="Y19" s="75"/>
      <c r="Z19" s="44">
        <v>60</v>
      </c>
      <c r="AA19" s="75"/>
      <c r="AB19" s="37" t="s">
        <v>41</v>
      </c>
      <c r="AC19" s="48"/>
      <c r="AD19" s="48"/>
      <c r="AE19" s="48">
        <v>13</v>
      </c>
      <c r="AF19" s="48" t="s">
        <v>177</v>
      </c>
      <c r="AG19" s="48"/>
      <c r="AH19" s="48"/>
      <c r="AI19" s="48"/>
      <c r="AJ19" s="48"/>
      <c r="AK19" s="48"/>
      <c r="AL19" s="48"/>
      <c r="AM19" s="48"/>
      <c r="AN19" s="48"/>
      <c r="AO19" s="48"/>
      <c r="AP19" s="48" t="s">
        <v>210</v>
      </c>
      <c r="AQ19" s="48" t="s">
        <v>209</v>
      </c>
      <c r="AR19" s="48" t="s">
        <v>172</v>
      </c>
      <c r="AS19" s="48" t="s">
        <v>172</v>
      </c>
      <c r="AT19" s="48" t="s">
        <v>172</v>
      </c>
      <c r="AU19" s="48" t="s">
        <v>172</v>
      </c>
      <c r="AV19" s="75"/>
      <c r="AW19" s="90"/>
      <c r="AX19" s="9"/>
      <c r="AY19" s="4">
        <f t="shared" si="3"/>
        <v>12</v>
      </c>
      <c r="AZ19" s="4"/>
      <c r="BA19" s="4"/>
      <c r="BB19" s="4">
        <f t="shared" si="4"/>
        <v>13</v>
      </c>
      <c r="BC19" s="4"/>
      <c r="BD19" s="13"/>
      <c r="BE19" s="13"/>
      <c r="BF19" s="13"/>
      <c r="BG19" s="13"/>
      <c r="BH19" s="13"/>
      <c r="BI19" s="13"/>
    </row>
    <row r="20" spans="1:61" s="3" customFormat="1" ht="15.6" customHeight="1" x14ac:dyDescent="0.15">
      <c r="A20" s="39">
        <v>15</v>
      </c>
      <c r="B20" s="75"/>
      <c r="C20" s="37" t="s">
        <v>102</v>
      </c>
      <c r="D20" s="48"/>
      <c r="E20" s="48"/>
      <c r="F20" s="48"/>
      <c r="G20" s="52" t="s">
        <v>177</v>
      </c>
      <c r="H20" s="48"/>
      <c r="I20" s="48">
        <v>16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 t="s">
        <v>210</v>
      </c>
      <c r="U20" s="48" t="s">
        <v>209</v>
      </c>
      <c r="V20" s="48" t="s">
        <v>172</v>
      </c>
      <c r="W20" s="75"/>
      <c r="X20" s="75"/>
      <c r="Y20" s="75"/>
      <c r="Z20" s="44">
        <v>61</v>
      </c>
      <c r="AA20" s="75"/>
      <c r="AB20" s="37" t="s">
        <v>42</v>
      </c>
      <c r="AC20" s="48"/>
      <c r="AD20" s="48"/>
      <c r="AE20" s="48">
        <v>10</v>
      </c>
      <c r="AF20" s="48" t="s">
        <v>177</v>
      </c>
      <c r="AG20" s="48"/>
      <c r="AH20" s="48"/>
      <c r="AI20" s="48"/>
      <c r="AJ20" s="48"/>
      <c r="AK20" s="48"/>
      <c r="AL20" s="48"/>
      <c r="AM20" s="48" t="s">
        <v>210</v>
      </c>
      <c r="AN20" s="48" t="s">
        <v>209</v>
      </c>
      <c r="AO20" s="48" t="s">
        <v>172</v>
      </c>
      <c r="AP20" s="48" t="s">
        <v>172</v>
      </c>
      <c r="AQ20" s="48" t="s">
        <v>172</v>
      </c>
      <c r="AR20" s="48" t="s">
        <v>172</v>
      </c>
      <c r="AS20" s="48" t="s">
        <v>172</v>
      </c>
      <c r="AT20" s="48" t="s">
        <v>172</v>
      </c>
      <c r="AU20" s="48" t="s">
        <v>172</v>
      </c>
      <c r="AV20" s="75"/>
      <c r="AW20" s="90"/>
      <c r="AX20" s="9"/>
      <c r="AY20" s="4">
        <f t="shared" si="3"/>
        <v>16</v>
      </c>
      <c r="AZ20" s="4"/>
      <c r="BA20" s="4"/>
      <c r="BB20" s="4">
        <f t="shared" si="4"/>
        <v>10</v>
      </c>
      <c r="BC20" s="4"/>
      <c r="BD20" s="13"/>
      <c r="BE20" s="13"/>
      <c r="BF20" s="13"/>
      <c r="BG20" s="13"/>
      <c r="BH20" s="13"/>
      <c r="BI20" s="13"/>
    </row>
    <row r="21" spans="1:61" s="3" customFormat="1" ht="15.6" customHeight="1" x14ac:dyDescent="0.15">
      <c r="A21" s="39">
        <v>16</v>
      </c>
      <c r="B21" s="75"/>
      <c r="C21" s="37" t="s">
        <v>103</v>
      </c>
      <c r="D21" s="48"/>
      <c r="E21" s="48" t="s">
        <v>174</v>
      </c>
      <c r="F21" s="48" t="s">
        <v>174</v>
      </c>
      <c r="G21" s="52" t="s">
        <v>177</v>
      </c>
      <c r="H21" s="48"/>
      <c r="I21" s="48">
        <v>15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 t="s">
        <v>210</v>
      </c>
      <c r="V21" s="48" t="s">
        <v>209</v>
      </c>
      <c r="W21" s="75"/>
      <c r="X21" s="75"/>
      <c r="Y21" s="75"/>
      <c r="Z21" s="44">
        <v>62</v>
      </c>
      <c r="AA21" s="75"/>
      <c r="AB21" s="37" t="s">
        <v>43</v>
      </c>
      <c r="AC21" s="48"/>
      <c r="AD21" s="48"/>
      <c r="AE21" s="48">
        <v>10</v>
      </c>
      <c r="AF21" s="48" t="s">
        <v>177</v>
      </c>
      <c r="AG21" s="48"/>
      <c r="AH21" s="48"/>
      <c r="AI21" s="48"/>
      <c r="AJ21" s="48"/>
      <c r="AK21" s="48"/>
      <c r="AL21" s="48"/>
      <c r="AM21" s="48" t="s">
        <v>210</v>
      </c>
      <c r="AN21" s="48" t="s">
        <v>209</v>
      </c>
      <c r="AO21" s="48" t="s">
        <v>172</v>
      </c>
      <c r="AP21" s="48" t="s">
        <v>172</v>
      </c>
      <c r="AQ21" s="48" t="s">
        <v>172</v>
      </c>
      <c r="AR21" s="48" t="s">
        <v>172</v>
      </c>
      <c r="AS21" s="48" t="s">
        <v>172</v>
      </c>
      <c r="AT21" s="48" t="s">
        <v>172</v>
      </c>
      <c r="AU21" s="48" t="s">
        <v>172</v>
      </c>
      <c r="AV21" s="75"/>
      <c r="AW21" s="90"/>
      <c r="AX21" s="9"/>
      <c r="AY21" s="4">
        <f t="shared" si="3"/>
        <v>15</v>
      </c>
      <c r="AZ21" s="4"/>
      <c r="BA21" s="4"/>
      <c r="BB21" s="4">
        <f t="shared" si="4"/>
        <v>10</v>
      </c>
      <c r="BC21" s="4"/>
      <c r="BD21" s="13"/>
      <c r="BE21" s="13"/>
      <c r="BF21" s="13"/>
      <c r="BG21" s="13"/>
      <c r="BH21" s="13"/>
      <c r="BI21" s="13"/>
    </row>
    <row r="22" spans="1:61" s="3" customFormat="1" ht="15.6" customHeight="1" x14ac:dyDescent="0.15">
      <c r="A22" s="39">
        <v>17</v>
      </c>
      <c r="B22" s="75"/>
      <c r="C22" s="37" t="s">
        <v>104</v>
      </c>
      <c r="D22" s="48"/>
      <c r="E22" s="48"/>
      <c r="F22" s="48"/>
      <c r="G22" s="52" t="s">
        <v>177</v>
      </c>
      <c r="H22" s="48"/>
      <c r="I22" s="48">
        <v>14</v>
      </c>
      <c r="J22" s="48"/>
      <c r="K22" s="48" t="s">
        <v>209</v>
      </c>
      <c r="L22" s="48"/>
      <c r="M22" s="48"/>
      <c r="N22" s="48"/>
      <c r="O22" s="48"/>
      <c r="P22" s="48" t="s">
        <v>172</v>
      </c>
      <c r="Q22" s="48" t="s">
        <v>172</v>
      </c>
      <c r="R22" s="48" t="s">
        <v>172</v>
      </c>
      <c r="S22" s="48"/>
      <c r="T22" s="48"/>
      <c r="U22" s="48"/>
      <c r="V22" s="48" t="s">
        <v>210</v>
      </c>
      <c r="W22" s="75"/>
      <c r="X22" s="75"/>
      <c r="Y22" s="75"/>
      <c r="Z22" s="44">
        <v>63</v>
      </c>
      <c r="AA22" s="75"/>
      <c r="AB22" s="37" t="s">
        <v>44</v>
      </c>
      <c r="AC22" s="48"/>
      <c r="AD22" s="48"/>
      <c r="AE22" s="48">
        <v>14</v>
      </c>
      <c r="AF22" s="48" t="s">
        <v>177</v>
      </c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 t="s">
        <v>210</v>
      </c>
      <c r="AR22" s="48" t="s">
        <v>209</v>
      </c>
      <c r="AS22" s="48" t="s">
        <v>176</v>
      </c>
      <c r="AT22" s="48" t="s">
        <v>176</v>
      </c>
      <c r="AU22" s="48" t="s">
        <v>176</v>
      </c>
      <c r="AV22" s="75"/>
      <c r="AW22" s="90"/>
      <c r="AX22" s="9"/>
      <c r="AY22" s="4">
        <f t="shared" si="3"/>
        <v>14</v>
      </c>
      <c r="AZ22" s="4"/>
      <c r="BA22" s="4"/>
      <c r="BB22" s="4">
        <f t="shared" si="4"/>
        <v>14</v>
      </c>
      <c r="BC22" s="4"/>
      <c r="BD22" s="13"/>
      <c r="BE22" s="13"/>
      <c r="BF22" s="13"/>
      <c r="BG22" s="13"/>
      <c r="BH22" s="13"/>
      <c r="BI22" s="13"/>
    </row>
    <row r="23" spans="1:61" s="3" customFormat="1" ht="15.6" customHeight="1" x14ac:dyDescent="0.15">
      <c r="A23" s="39">
        <v>18</v>
      </c>
      <c r="B23" s="75"/>
      <c r="C23" s="37" t="s">
        <v>105</v>
      </c>
      <c r="D23" s="48"/>
      <c r="E23" s="48"/>
      <c r="F23" s="48"/>
      <c r="G23" s="52" t="s">
        <v>177</v>
      </c>
      <c r="H23" s="48"/>
      <c r="I23" s="48">
        <v>14</v>
      </c>
      <c r="J23" s="48"/>
      <c r="K23" s="48" t="s">
        <v>209</v>
      </c>
      <c r="L23" s="48"/>
      <c r="M23" s="48"/>
      <c r="N23" s="48"/>
      <c r="O23" s="48"/>
      <c r="P23" s="48" t="s">
        <v>172</v>
      </c>
      <c r="Q23" s="48" t="s">
        <v>172</v>
      </c>
      <c r="R23" s="48" t="s">
        <v>172</v>
      </c>
      <c r="S23" s="48"/>
      <c r="T23" s="48"/>
      <c r="U23" s="48"/>
      <c r="V23" s="48" t="s">
        <v>210</v>
      </c>
      <c r="W23" s="75"/>
      <c r="X23" s="75"/>
      <c r="Y23" s="75"/>
      <c r="Z23" s="44">
        <v>64</v>
      </c>
      <c r="AA23" s="75"/>
      <c r="AB23" s="37" t="s">
        <v>45</v>
      </c>
      <c r="AC23" s="48"/>
      <c r="AD23" s="48"/>
      <c r="AE23" s="48">
        <v>14</v>
      </c>
      <c r="AF23" s="48" t="s">
        <v>177</v>
      </c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 t="s">
        <v>210</v>
      </c>
      <c r="AR23" s="48" t="s">
        <v>209</v>
      </c>
      <c r="AS23" s="48" t="s">
        <v>176</v>
      </c>
      <c r="AT23" s="48" t="s">
        <v>176</v>
      </c>
      <c r="AU23" s="48" t="s">
        <v>176</v>
      </c>
      <c r="AV23" s="75"/>
      <c r="AW23" s="90"/>
      <c r="AX23" s="9"/>
      <c r="AY23" s="4">
        <f t="shared" si="3"/>
        <v>14</v>
      </c>
      <c r="AZ23" s="4"/>
      <c r="BA23" s="4"/>
      <c r="BB23" s="4">
        <f t="shared" si="4"/>
        <v>14</v>
      </c>
      <c r="BC23" s="4"/>
      <c r="BD23" s="13"/>
      <c r="BE23" s="13"/>
      <c r="BF23" s="13"/>
      <c r="BG23" s="13"/>
      <c r="BH23" s="13"/>
      <c r="BI23" s="13"/>
    </row>
    <row r="24" spans="1:61" s="3" customFormat="1" ht="15.6" customHeight="1" x14ac:dyDescent="0.15">
      <c r="A24" s="39">
        <v>19</v>
      </c>
      <c r="B24" s="75"/>
      <c r="C24" s="37" t="s">
        <v>106</v>
      </c>
      <c r="D24" s="48"/>
      <c r="E24" s="48"/>
      <c r="F24" s="48"/>
      <c r="G24" s="52" t="s">
        <v>177</v>
      </c>
      <c r="H24" s="48"/>
      <c r="I24" s="48">
        <v>14</v>
      </c>
      <c r="J24" s="48"/>
      <c r="K24" s="48" t="s">
        <v>209</v>
      </c>
      <c r="L24" s="48"/>
      <c r="M24" s="48"/>
      <c r="N24" s="48"/>
      <c r="O24" s="48"/>
      <c r="P24" s="48" t="s">
        <v>172</v>
      </c>
      <c r="Q24" s="48" t="s">
        <v>172</v>
      </c>
      <c r="R24" s="48" t="s">
        <v>172</v>
      </c>
      <c r="S24" s="48"/>
      <c r="T24" s="48"/>
      <c r="U24" s="48"/>
      <c r="V24" s="48" t="s">
        <v>210</v>
      </c>
      <c r="W24" s="75"/>
      <c r="X24" s="75"/>
      <c r="Y24" s="75"/>
      <c r="Z24" s="44">
        <v>65</v>
      </c>
      <c r="AA24" s="75"/>
      <c r="AB24" s="37" t="s">
        <v>46</v>
      </c>
      <c r="AC24" s="48"/>
      <c r="AD24" s="48"/>
      <c r="AE24" s="48">
        <v>9</v>
      </c>
      <c r="AF24" s="48" t="s">
        <v>187</v>
      </c>
      <c r="AG24" s="48"/>
      <c r="AH24" s="48"/>
      <c r="AI24" s="48"/>
      <c r="AJ24" s="48"/>
      <c r="AK24" s="48"/>
      <c r="AL24" s="48" t="s">
        <v>210</v>
      </c>
      <c r="AM24" s="48" t="s">
        <v>209</v>
      </c>
      <c r="AN24" s="48" t="s">
        <v>172</v>
      </c>
      <c r="AO24" s="48" t="s">
        <v>172</v>
      </c>
      <c r="AP24" s="48" t="s">
        <v>172</v>
      </c>
      <c r="AQ24" s="48" t="s">
        <v>172</v>
      </c>
      <c r="AR24" s="48" t="s">
        <v>172</v>
      </c>
      <c r="AS24" s="48" t="s">
        <v>172</v>
      </c>
      <c r="AT24" s="48" t="s">
        <v>172</v>
      </c>
      <c r="AU24" s="48" t="s">
        <v>172</v>
      </c>
      <c r="AV24" s="75"/>
      <c r="AW24" s="90"/>
      <c r="AX24" s="9"/>
      <c r="AY24" s="4">
        <f t="shared" si="3"/>
        <v>14</v>
      </c>
      <c r="AZ24" s="4"/>
      <c r="BA24" s="4"/>
      <c r="BB24" s="4">
        <f t="shared" si="4"/>
        <v>9</v>
      </c>
      <c r="BC24" s="4"/>
      <c r="BD24" s="13"/>
      <c r="BE24" s="13"/>
      <c r="BF24" s="13"/>
      <c r="BG24" s="13"/>
      <c r="BH24" s="13"/>
      <c r="BI24" s="13"/>
    </row>
    <row r="25" spans="1:61" s="3" customFormat="1" ht="15.6" customHeight="1" x14ac:dyDescent="0.15">
      <c r="A25" s="39">
        <v>20</v>
      </c>
      <c r="B25" s="75"/>
      <c r="C25" s="37" t="s">
        <v>107</v>
      </c>
      <c r="D25" s="48"/>
      <c r="E25" s="48"/>
      <c r="F25" s="48"/>
      <c r="G25" s="52" t="s">
        <v>177</v>
      </c>
      <c r="H25" s="48"/>
      <c r="I25" s="48">
        <v>15</v>
      </c>
      <c r="J25" s="48" t="s">
        <v>211</v>
      </c>
      <c r="K25" s="48"/>
      <c r="L25" s="48"/>
      <c r="M25" s="48"/>
      <c r="N25" s="48"/>
      <c r="O25" s="48"/>
      <c r="P25" s="48"/>
      <c r="Q25" s="48"/>
      <c r="R25" s="48"/>
      <c r="S25" s="48"/>
      <c r="T25" s="48" t="s">
        <v>210</v>
      </c>
      <c r="U25" s="48" t="s">
        <v>172</v>
      </c>
      <c r="V25" s="48" t="s">
        <v>172</v>
      </c>
      <c r="W25" s="75"/>
      <c r="X25" s="75"/>
      <c r="Y25" s="75"/>
      <c r="Z25" s="44">
        <v>66</v>
      </c>
      <c r="AA25" s="75"/>
      <c r="AB25" s="37" t="s">
        <v>47</v>
      </c>
      <c r="AC25" s="48"/>
      <c r="AD25" s="48"/>
      <c r="AE25" s="48">
        <v>9</v>
      </c>
      <c r="AF25" s="48" t="s">
        <v>187</v>
      </c>
      <c r="AG25" s="48"/>
      <c r="AH25" s="48"/>
      <c r="AI25" s="48"/>
      <c r="AJ25" s="48"/>
      <c r="AK25" s="48"/>
      <c r="AL25" s="48" t="s">
        <v>210</v>
      </c>
      <c r="AM25" s="48" t="s">
        <v>209</v>
      </c>
      <c r="AN25" s="48" t="s">
        <v>172</v>
      </c>
      <c r="AO25" s="48" t="s">
        <v>172</v>
      </c>
      <c r="AP25" s="48" t="s">
        <v>172</v>
      </c>
      <c r="AQ25" s="48" t="s">
        <v>172</v>
      </c>
      <c r="AR25" s="48" t="s">
        <v>172</v>
      </c>
      <c r="AS25" s="48" t="s">
        <v>172</v>
      </c>
      <c r="AT25" s="48" t="s">
        <v>172</v>
      </c>
      <c r="AU25" s="48" t="s">
        <v>172</v>
      </c>
      <c r="AV25" s="75"/>
      <c r="AW25" s="90"/>
      <c r="AX25" s="9"/>
      <c r="AY25" s="4">
        <f t="shared" si="3"/>
        <v>15</v>
      </c>
      <c r="AZ25" s="4"/>
      <c r="BA25" s="4"/>
      <c r="BB25" s="4">
        <f t="shared" si="4"/>
        <v>9</v>
      </c>
      <c r="BC25" s="4"/>
      <c r="BD25" s="13"/>
      <c r="BE25" s="13"/>
      <c r="BF25" s="13"/>
      <c r="BG25" s="13"/>
      <c r="BH25" s="13"/>
      <c r="BI25" s="13"/>
    </row>
    <row r="26" spans="1:61" s="3" customFormat="1" ht="15.6" customHeight="1" x14ac:dyDescent="0.15">
      <c r="A26" s="39">
        <v>21</v>
      </c>
      <c r="B26" s="75"/>
      <c r="C26" s="37" t="s">
        <v>108</v>
      </c>
      <c r="D26" s="48"/>
      <c r="E26" s="48"/>
      <c r="F26" s="48"/>
      <c r="G26" s="52" t="s">
        <v>177</v>
      </c>
      <c r="H26" s="48"/>
      <c r="I26" s="48">
        <v>16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 t="s">
        <v>210</v>
      </c>
      <c r="U26" s="48" t="s">
        <v>209</v>
      </c>
      <c r="V26" s="48" t="s">
        <v>172</v>
      </c>
      <c r="W26" s="75"/>
      <c r="X26" s="75"/>
      <c r="Y26" s="75"/>
      <c r="Z26" s="44">
        <v>67</v>
      </c>
      <c r="AA26" s="75"/>
      <c r="AB26" s="37" t="s">
        <v>48</v>
      </c>
      <c r="AC26" s="48"/>
      <c r="AD26" s="48"/>
      <c r="AE26" s="48">
        <v>10</v>
      </c>
      <c r="AF26" s="48" t="s">
        <v>187</v>
      </c>
      <c r="AG26" s="48"/>
      <c r="AH26" s="48"/>
      <c r="AI26" s="48"/>
      <c r="AJ26" s="48"/>
      <c r="AK26" s="48"/>
      <c r="AL26" s="48"/>
      <c r="AM26" s="48" t="s">
        <v>210</v>
      </c>
      <c r="AN26" s="48" t="s">
        <v>209</v>
      </c>
      <c r="AO26" s="48" t="s">
        <v>172</v>
      </c>
      <c r="AP26" s="48" t="s">
        <v>172</v>
      </c>
      <c r="AQ26" s="48" t="s">
        <v>172</v>
      </c>
      <c r="AR26" s="48" t="s">
        <v>172</v>
      </c>
      <c r="AS26" s="48" t="s">
        <v>172</v>
      </c>
      <c r="AT26" s="48" t="s">
        <v>172</v>
      </c>
      <c r="AU26" s="48" t="s">
        <v>172</v>
      </c>
      <c r="AV26" s="75"/>
      <c r="AW26" s="90"/>
      <c r="AX26" s="9"/>
      <c r="AY26" s="4">
        <f t="shared" si="3"/>
        <v>16</v>
      </c>
      <c r="AZ26" s="4"/>
      <c r="BA26" s="4"/>
      <c r="BB26" s="4">
        <f t="shared" si="4"/>
        <v>10</v>
      </c>
      <c r="BC26" s="4"/>
      <c r="BD26" s="13"/>
      <c r="BE26" s="13"/>
      <c r="BF26" s="13"/>
      <c r="BG26" s="13"/>
      <c r="BH26" s="13"/>
      <c r="BI26" s="13"/>
    </row>
    <row r="27" spans="1:61" s="3" customFormat="1" ht="15.6" customHeight="1" x14ac:dyDescent="0.15">
      <c r="A27" s="39">
        <v>22</v>
      </c>
      <c r="B27" s="75"/>
      <c r="C27" s="37" t="s">
        <v>109</v>
      </c>
      <c r="D27" s="48"/>
      <c r="E27" s="48"/>
      <c r="F27" s="48" t="s">
        <v>209</v>
      </c>
      <c r="G27" s="52" t="s">
        <v>177</v>
      </c>
      <c r="H27" s="48"/>
      <c r="I27" s="48">
        <v>14</v>
      </c>
      <c r="J27" s="48"/>
      <c r="K27" s="48"/>
      <c r="L27" s="48"/>
      <c r="M27" s="48"/>
      <c r="N27" s="48"/>
      <c r="O27" s="48"/>
      <c r="P27" s="48"/>
      <c r="Q27" s="48"/>
      <c r="R27" s="48"/>
      <c r="S27" s="48" t="s">
        <v>210</v>
      </c>
      <c r="T27" s="48" t="s">
        <v>172</v>
      </c>
      <c r="U27" s="48" t="s">
        <v>172</v>
      </c>
      <c r="V27" s="48" t="s">
        <v>172</v>
      </c>
      <c r="W27" s="75"/>
      <c r="X27" s="75"/>
      <c r="Y27" s="75"/>
      <c r="Z27" s="44">
        <v>68</v>
      </c>
      <c r="AA27" s="75"/>
      <c r="AB27" s="37" t="s">
        <v>49</v>
      </c>
      <c r="AC27" s="48"/>
      <c r="AD27" s="48"/>
      <c r="AE27" s="48">
        <v>11</v>
      </c>
      <c r="AF27" s="48" t="s">
        <v>177</v>
      </c>
      <c r="AG27" s="48"/>
      <c r="AH27" s="48"/>
      <c r="AI27" s="48"/>
      <c r="AJ27" s="48"/>
      <c r="AK27" s="48"/>
      <c r="AL27" s="48"/>
      <c r="AM27" s="48"/>
      <c r="AN27" s="48" t="s">
        <v>210</v>
      </c>
      <c r="AO27" s="48" t="s">
        <v>209</v>
      </c>
      <c r="AP27" s="48" t="s">
        <v>171</v>
      </c>
      <c r="AQ27" s="48" t="s">
        <v>171</v>
      </c>
      <c r="AR27" s="48" t="s">
        <v>171</v>
      </c>
      <c r="AS27" s="48" t="s">
        <v>171</v>
      </c>
      <c r="AT27" s="48" t="s">
        <v>171</v>
      </c>
      <c r="AU27" s="48" t="s">
        <v>171</v>
      </c>
      <c r="AV27" s="75"/>
      <c r="AW27" s="90"/>
      <c r="AX27" s="9"/>
      <c r="AY27" s="4">
        <f t="shared" si="3"/>
        <v>14</v>
      </c>
      <c r="AZ27" s="4"/>
      <c r="BA27" s="4"/>
      <c r="BB27" s="4">
        <f t="shared" si="4"/>
        <v>11</v>
      </c>
      <c r="BC27" s="4"/>
      <c r="BD27" s="13"/>
      <c r="BE27" s="13"/>
      <c r="BF27" s="13"/>
      <c r="BG27" s="13"/>
      <c r="BH27" s="13"/>
      <c r="BI27" s="13"/>
    </row>
    <row r="28" spans="1:61" s="3" customFormat="1" ht="15.6" customHeight="1" x14ac:dyDescent="0.15">
      <c r="A28" s="39">
        <v>23</v>
      </c>
      <c r="B28" s="75"/>
      <c r="C28" s="37" t="s">
        <v>110</v>
      </c>
      <c r="D28" s="48"/>
      <c r="E28" s="48"/>
      <c r="F28" s="48" t="s">
        <v>209</v>
      </c>
      <c r="G28" s="52" t="s">
        <v>177</v>
      </c>
      <c r="H28" s="48"/>
      <c r="I28" s="48">
        <v>14</v>
      </c>
      <c r="J28" s="48"/>
      <c r="K28" s="48"/>
      <c r="L28" s="48"/>
      <c r="M28" s="48"/>
      <c r="N28" s="48"/>
      <c r="O28" s="48"/>
      <c r="P28" s="48"/>
      <c r="Q28" s="48"/>
      <c r="R28" s="48"/>
      <c r="S28" s="48" t="s">
        <v>210</v>
      </c>
      <c r="T28" s="48" t="s">
        <v>172</v>
      </c>
      <c r="U28" s="48" t="s">
        <v>172</v>
      </c>
      <c r="V28" s="48" t="s">
        <v>172</v>
      </c>
      <c r="W28" s="75"/>
      <c r="X28" s="75"/>
      <c r="Y28" s="75"/>
      <c r="Z28" s="44">
        <v>69</v>
      </c>
      <c r="AA28" s="75"/>
      <c r="AB28" s="37" t="s">
        <v>50</v>
      </c>
      <c r="AC28" s="48"/>
      <c r="AD28" s="48"/>
      <c r="AE28" s="48">
        <v>13</v>
      </c>
      <c r="AF28" s="48" t="s">
        <v>177</v>
      </c>
      <c r="AG28" s="48"/>
      <c r="AH28" s="48"/>
      <c r="AI28" s="48"/>
      <c r="AJ28" s="48"/>
      <c r="AK28" s="48"/>
      <c r="AL28" s="48"/>
      <c r="AM28" s="48"/>
      <c r="AN28" s="48"/>
      <c r="AO28" s="48"/>
      <c r="AP28" s="48" t="s">
        <v>210</v>
      </c>
      <c r="AQ28" s="48" t="s">
        <v>209</v>
      </c>
      <c r="AR28" s="48" t="s">
        <v>172</v>
      </c>
      <c r="AS28" s="48" t="s">
        <v>172</v>
      </c>
      <c r="AT28" s="48" t="s">
        <v>172</v>
      </c>
      <c r="AU28" s="48" t="s">
        <v>172</v>
      </c>
      <c r="AV28" s="75"/>
      <c r="AW28" s="90"/>
      <c r="AX28" s="9"/>
      <c r="AY28" s="4">
        <f t="shared" si="3"/>
        <v>14</v>
      </c>
      <c r="AZ28" s="4"/>
      <c r="BA28" s="4"/>
      <c r="BB28" s="4">
        <f t="shared" si="4"/>
        <v>13</v>
      </c>
      <c r="BC28" s="4"/>
      <c r="BD28" s="13"/>
      <c r="BE28" s="13"/>
      <c r="BF28" s="13"/>
      <c r="BG28" s="13"/>
      <c r="BH28" s="13"/>
      <c r="BI28" s="13"/>
    </row>
    <row r="29" spans="1:61" s="3" customFormat="1" ht="15.6" customHeight="1" x14ac:dyDescent="0.15">
      <c r="A29" s="39">
        <v>24</v>
      </c>
      <c r="B29" s="75"/>
      <c r="C29" s="37" t="s">
        <v>111</v>
      </c>
      <c r="D29" s="46"/>
      <c r="E29" s="46"/>
      <c r="F29" s="46"/>
      <c r="G29" s="52" t="s">
        <v>177</v>
      </c>
      <c r="H29" s="46"/>
      <c r="I29" s="48">
        <v>14</v>
      </c>
      <c r="J29" s="46"/>
      <c r="K29" s="46"/>
      <c r="L29" s="46"/>
      <c r="M29" s="46"/>
      <c r="N29" s="46"/>
      <c r="O29" s="46"/>
      <c r="P29" s="48"/>
      <c r="Q29" s="48"/>
      <c r="R29" s="48" t="s">
        <v>210</v>
      </c>
      <c r="S29" s="48" t="s">
        <v>209</v>
      </c>
      <c r="T29" s="48" t="s">
        <v>172</v>
      </c>
      <c r="U29" s="48" t="s">
        <v>172</v>
      </c>
      <c r="V29" s="48" t="s">
        <v>172</v>
      </c>
      <c r="W29" s="75"/>
      <c r="X29" s="75"/>
      <c r="Y29" s="75"/>
      <c r="Z29" s="44">
        <v>70</v>
      </c>
      <c r="AA29" s="109" t="s">
        <v>133</v>
      </c>
      <c r="AB29" s="37" t="s">
        <v>192</v>
      </c>
      <c r="AC29" s="48"/>
      <c r="AD29" s="48"/>
      <c r="AE29" s="48">
        <v>15</v>
      </c>
      <c r="AF29" s="48" t="s">
        <v>177</v>
      </c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 t="s">
        <v>224</v>
      </c>
      <c r="AR29" s="48"/>
      <c r="AS29" s="48" t="s">
        <v>212</v>
      </c>
      <c r="AT29" s="48" t="s">
        <v>213</v>
      </c>
      <c r="AU29" s="48" t="s">
        <v>213</v>
      </c>
      <c r="AV29" s="75"/>
      <c r="AW29" s="90"/>
      <c r="AX29" s="9"/>
      <c r="AY29" s="4">
        <f t="shared" si="3"/>
        <v>14</v>
      </c>
      <c r="AZ29" s="4"/>
      <c r="BA29" s="4"/>
      <c r="BB29" s="4">
        <f t="shared" si="4"/>
        <v>15</v>
      </c>
      <c r="BC29" s="4"/>
      <c r="BD29" s="13"/>
      <c r="BE29" s="13"/>
      <c r="BF29" s="13"/>
      <c r="BG29" s="13"/>
      <c r="BH29" s="13"/>
      <c r="BI29" s="13"/>
    </row>
    <row r="30" spans="1:61" s="3" customFormat="1" ht="15.6" customHeight="1" x14ac:dyDescent="0.15">
      <c r="A30" s="39">
        <v>25</v>
      </c>
      <c r="B30" s="75"/>
      <c r="C30" s="37" t="s">
        <v>112</v>
      </c>
      <c r="D30" s="52" t="s">
        <v>209</v>
      </c>
      <c r="E30" s="52"/>
      <c r="F30" s="52"/>
      <c r="G30" s="52" t="s">
        <v>177</v>
      </c>
      <c r="H30" s="52"/>
      <c r="I30" s="52">
        <v>12</v>
      </c>
      <c r="J30" s="52"/>
      <c r="K30" s="52"/>
      <c r="L30" s="52"/>
      <c r="M30" s="52"/>
      <c r="N30" s="52"/>
      <c r="O30" s="52"/>
      <c r="P30" s="48"/>
      <c r="Q30" s="48" t="s">
        <v>210</v>
      </c>
      <c r="R30" s="52" t="s">
        <v>172</v>
      </c>
      <c r="S30" s="52" t="s">
        <v>172</v>
      </c>
      <c r="T30" s="52" t="s">
        <v>172</v>
      </c>
      <c r="U30" s="52" t="s">
        <v>172</v>
      </c>
      <c r="V30" s="52" t="s">
        <v>172</v>
      </c>
      <c r="W30" s="75"/>
      <c r="X30" s="75"/>
      <c r="Y30" s="75"/>
      <c r="Z30" s="44">
        <v>71</v>
      </c>
      <c r="AA30" s="110"/>
      <c r="AB30" s="37" t="s">
        <v>193</v>
      </c>
      <c r="AC30" s="48"/>
      <c r="AD30" s="48"/>
      <c r="AE30" s="48">
        <v>17</v>
      </c>
      <c r="AF30" s="48" t="s">
        <v>177</v>
      </c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 t="s">
        <v>224</v>
      </c>
      <c r="AR30" s="48"/>
      <c r="AS30" s="48"/>
      <c r="AT30" s="48"/>
      <c r="AU30" s="48" t="s">
        <v>212</v>
      </c>
      <c r="AV30" s="75"/>
      <c r="AW30" s="90"/>
      <c r="AX30" s="9"/>
      <c r="AY30" s="4">
        <f t="shared" si="3"/>
        <v>12</v>
      </c>
      <c r="AZ30" s="4"/>
      <c r="BA30" s="4"/>
      <c r="BB30" s="4">
        <f t="shared" si="4"/>
        <v>17</v>
      </c>
      <c r="BC30" s="4"/>
      <c r="BD30" s="13"/>
      <c r="BE30" s="13"/>
      <c r="BF30" s="13"/>
      <c r="BG30" s="13"/>
      <c r="BH30" s="13"/>
      <c r="BI30" s="13"/>
    </row>
    <row r="31" spans="1:61" s="3" customFormat="1" ht="15.6" customHeight="1" x14ac:dyDescent="0.15">
      <c r="A31" s="39">
        <v>26</v>
      </c>
      <c r="B31" s="75"/>
      <c r="C31" s="37" t="s">
        <v>113</v>
      </c>
      <c r="D31" s="43"/>
      <c r="E31" s="43" t="s">
        <v>211</v>
      </c>
      <c r="F31" s="43"/>
      <c r="G31" s="52" t="s">
        <v>177</v>
      </c>
      <c r="H31" s="43"/>
      <c r="I31" s="43">
        <v>15</v>
      </c>
      <c r="J31" s="43"/>
      <c r="K31" s="43"/>
      <c r="L31" s="43"/>
      <c r="M31" s="43"/>
      <c r="N31" s="43"/>
      <c r="O31" s="43"/>
      <c r="P31" s="43"/>
      <c r="Q31" s="43"/>
      <c r="R31" s="43"/>
      <c r="S31" s="48"/>
      <c r="T31" s="48" t="s">
        <v>210</v>
      </c>
      <c r="U31" s="48" t="s">
        <v>171</v>
      </c>
      <c r="V31" s="43" t="s">
        <v>172</v>
      </c>
      <c r="W31" s="75"/>
      <c r="X31" s="75"/>
      <c r="Y31" s="75"/>
      <c r="Z31" s="44">
        <v>72</v>
      </c>
      <c r="AA31" s="110"/>
      <c r="AB31" s="37" t="s">
        <v>194</v>
      </c>
      <c r="AC31" s="48"/>
      <c r="AD31" s="48"/>
      <c r="AE31" s="48">
        <v>15</v>
      </c>
      <c r="AF31" s="48" t="s">
        <v>187</v>
      </c>
      <c r="AG31" s="48"/>
      <c r="AH31" s="48" t="s">
        <v>211</v>
      </c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 t="s">
        <v>207</v>
      </c>
      <c r="AT31" s="48" t="s">
        <v>172</v>
      </c>
      <c r="AU31" s="48" t="s">
        <v>172</v>
      </c>
      <c r="AV31" s="75"/>
      <c r="AW31" s="90"/>
      <c r="AX31" s="9"/>
      <c r="AY31" s="4">
        <f t="shared" si="3"/>
        <v>15</v>
      </c>
      <c r="AZ31" s="4"/>
      <c r="BA31" s="4"/>
      <c r="BB31" s="4">
        <f t="shared" si="4"/>
        <v>15</v>
      </c>
      <c r="BC31" s="4"/>
      <c r="BD31" s="13"/>
      <c r="BE31" s="13"/>
      <c r="BF31" s="13"/>
      <c r="BG31" s="13"/>
      <c r="BH31" s="13"/>
      <c r="BI31" s="13"/>
    </row>
    <row r="32" spans="1:61" s="3" customFormat="1" ht="15.6" customHeight="1" x14ac:dyDescent="0.15">
      <c r="A32" s="39">
        <v>27</v>
      </c>
      <c r="B32" s="75"/>
      <c r="C32" s="37" t="s">
        <v>229</v>
      </c>
      <c r="D32" s="52" t="s">
        <v>172</v>
      </c>
      <c r="E32" s="52"/>
      <c r="F32" s="52"/>
      <c r="G32" s="52" t="s">
        <v>177</v>
      </c>
      <c r="H32" s="52"/>
      <c r="I32" s="48">
        <v>16</v>
      </c>
      <c r="J32" s="48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48" t="s">
        <v>208</v>
      </c>
      <c r="V32" s="48" t="s">
        <v>210</v>
      </c>
      <c r="W32" s="75"/>
      <c r="X32" s="75"/>
      <c r="Y32" s="75"/>
      <c r="Z32" s="44">
        <v>73</v>
      </c>
      <c r="AA32" s="110"/>
      <c r="AB32" s="37" t="s">
        <v>196</v>
      </c>
      <c r="AC32" s="48"/>
      <c r="AD32" s="48"/>
      <c r="AE32" s="48">
        <v>15</v>
      </c>
      <c r="AF32" s="48" t="s">
        <v>187</v>
      </c>
      <c r="AG32" s="48"/>
      <c r="AH32" s="48" t="s">
        <v>211</v>
      </c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 t="s">
        <v>207</v>
      </c>
      <c r="AT32" s="48" t="s">
        <v>172</v>
      </c>
      <c r="AU32" s="48" t="s">
        <v>172</v>
      </c>
      <c r="AV32" s="75"/>
      <c r="AW32" s="90"/>
      <c r="AX32" s="9"/>
      <c r="AY32" s="4">
        <f t="shared" si="3"/>
        <v>16</v>
      </c>
      <c r="AZ32" s="4"/>
      <c r="BA32" s="4"/>
      <c r="BB32" s="4">
        <f t="shared" si="4"/>
        <v>15</v>
      </c>
      <c r="BC32" s="4"/>
      <c r="BD32" s="13"/>
      <c r="BE32" s="13"/>
      <c r="BF32" s="13"/>
      <c r="BG32" s="13"/>
      <c r="BH32" s="13"/>
      <c r="BI32" s="13"/>
    </row>
    <row r="33" spans="1:61" s="3" customFormat="1" ht="15.6" customHeight="1" x14ac:dyDescent="0.15">
      <c r="A33" s="39">
        <v>28</v>
      </c>
      <c r="B33" s="75"/>
      <c r="C33" s="37" t="s">
        <v>114</v>
      </c>
      <c r="D33" s="52"/>
      <c r="E33" s="52"/>
      <c r="F33" s="52"/>
      <c r="G33" s="52" t="s">
        <v>177</v>
      </c>
      <c r="H33" s="43"/>
      <c r="I33" s="52">
        <v>14</v>
      </c>
      <c r="J33" s="52"/>
      <c r="K33" s="52"/>
      <c r="L33" s="52"/>
      <c r="M33" s="52"/>
      <c r="N33" s="52"/>
      <c r="O33" s="52"/>
      <c r="P33" s="52"/>
      <c r="Q33" s="52"/>
      <c r="R33" s="48" t="s">
        <v>210</v>
      </c>
      <c r="S33" s="48" t="s">
        <v>209</v>
      </c>
      <c r="T33" s="52" t="s">
        <v>172</v>
      </c>
      <c r="U33" s="52" t="s">
        <v>172</v>
      </c>
      <c r="V33" s="52" t="s">
        <v>172</v>
      </c>
      <c r="W33" s="75"/>
      <c r="X33" s="75"/>
      <c r="Y33" s="75"/>
      <c r="Z33" s="44">
        <v>74</v>
      </c>
      <c r="AA33" s="110"/>
      <c r="AB33" s="37" t="s">
        <v>195</v>
      </c>
      <c r="AC33" s="48"/>
      <c r="AD33" s="48"/>
      <c r="AE33" s="48">
        <v>15</v>
      </c>
      <c r="AF33" s="48" t="s">
        <v>187</v>
      </c>
      <c r="AG33" s="48"/>
      <c r="AH33" s="48" t="s">
        <v>211</v>
      </c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 t="s">
        <v>207</v>
      </c>
      <c r="AT33" s="48" t="s">
        <v>172</v>
      </c>
      <c r="AU33" s="48" t="s">
        <v>172</v>
      </c>
      <c r="AV33" s="75"/>
      <c r="AW33" s="90"/>
      <c r="AX33" s="9"/>
      <c r="AY33" s="4">
        <f t="shared" si="3"/>
        <v>14</v>
      </c>
      <c r="AZ33" s="4"/>
      <c r="BA33" s="4"/>
      <c r="BB33" s="4">
        <f t="shared" si="4"/>
        <v>15</v>
      </c>
      <c r="BC33" s="4"/>
      <c r="BD33" s="13"/>
      <c r="BE33" s="13"/>
      <c r="BF33" s="13"/>
      <c r="BG33" s="13"/>
      <c r="BH33" s="13"/>
      <c r="BI33" s="13"/>
    </row>
    <row r="34" spans="1:61" s="3" customFormat="1" ht="15.6" customHeight="1" x14ac:dyDescent="0.15">
      <c r="A34" s="39">
        <v>29</v>
      </c>
      <c r="B34" s="75"/>
      <c r="C34" s="37" t="s">
        <v>115</v>
      </c>
      <c r="D34" s="52"/>
      <c r="E34" s="52"/>
      <c r="F34" s="52"/>
      <c r="G34" s="52" t="s">
        <v>177</v>
      </c>
      <c r="H34" s="43"/>
      <c r="I34" s="52">
        <v>14</v>
      </c>
      <c r="J34" s="52"/>
      <c r="K34" s="52"/>
      <c r="L34" s="52"/>
      <c r="M34" s="52"/>
      <c r="N34" s="52"/>
      <c r="O34" s="52"/>
      <c r="P34" s="52"/>
      <c r="Q34" s="52"/>
      <c r="R34" s="48" t="s">
        <v>210</v>
      </c>
      <c r="S34" s="48" t="s">
        <v>209</v>
      </c>
      <c r="T34" s="52" t="s">
        <v>172</v>
      </c>
      <c r="U34" s="52" t="s">
        <v>172</v>
      </c>
      <c r="V34" s="52" t="s">
        <v>172</v>
      </c>
      <c r="W34" s="75"/>
      <c r="X34" s="75"/>
      <c r="Y34" s="75"/>
      <c r="Z34" s="44">
        <v>75</v>
      </c>
      <c r="AA34" s="110"/>
      <c r="AB34" s="37" t="s">
        <v>197</v>
      </c>
      <c r="AC34" s="48"/>
      <c r="AD34" s="48"/>
      <c r="AE34" s="48">
        <v>16</v>
      </c>
      <c r="AF34" s="48" t="s">
        <v>177</v>
      </c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 t="s">
        <v>212</v>
      </c>
      <c r="AT34" s="48" t="s">
        <v>211</v>
      </c>
      <c r="AU34" s="48" t="s">
        <v>213</v>
      </c>
      <c r="AV34" s="75"/>
      <c r="AW34" s="90"/>
      <c r="AX34" s="9"/>
      <c r="AY34" s="4">
        <f t="shared" si="3"/>
        <v>14</v>
      </c>
      <c r="AZ34" s="4"/>
      <c r="BA34" s="4"/>
      <c r="BB34" s="4">
        <f t="shared" si="4"/>
        <v>16</v>
      </c>
      <c r="BC34" s="4"/>
      <c r="BD34" s="13"/>
      <c r="BE34" s="13"/>
      <c r="BF34" s="13"/>
      <c r="BG34" s="13"/>
      <c r="BH34" s="13"/>
      <c r="BI34" s="13"/>
    </row>
    <row r="35" spans="1:61" s="3" customFormat="1" ht="15.6" customHeight="1" x14ac:dyDescent="0.15">
      <c r="A35" s="39">
        <v>30</v>
      </c>
      <c r="B35" s="75"/>
      <c r="C35" s="37" t="s">
        <v>116</v>
      </c>
      <c r="D35" s="43" t="s">
        <v>211</v>
      </c>
      <c r="E35" s="43"/>
      <c r="F35" s="43"/>
      <c r="G35" s="52" t="s">
        <v>177</v>
      </c>
      <c r="H35" s="43"/>
      <c r="I35" s="43">
        <v>16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8"/>
      <c r="U35" s="43" t="s">
        <v>172</v>
      </c>
      <c r="V35" s="48" t="s">
        <v>210</v>
      </c>
      <c r="W35" s="75"/>
      <c r="X35" s="75"/>
      <c r="Y35" s="75"/>
      <c r="Z35" s="44">
        <v>76</v>
      </c>
      <c r="AA35" s="110"/>
      <c r="AB35" s="37" t="s">
        <v>198</v>
      </c>
      <c r="AC35" s="48"/>
      <c r="AD35" s="48"/>
      <c r="AE35" s="48">
        <v>16</v>
      </c>
      <c r="AF35" s="48" t="s">
        <v>177</v>
      </c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 t="s">
        <v>212</v>
      </c>
      <c r="AT35" s="48" t="s">
        <v>211</v>
      </c>
      <c r="AU35" s="48" t="s">
        <v>213</v>
      </c>
      <c r="AV35" s="75"/>
      <c r="AW35" s="90"/>
      <c r="AX35" s="9"/>
      <c r="AY35" s="4">
        <f t="shared" si="3"/>
        <v>16</v>
      </c>
      <c r="AZ35" s="4"/>
      <c r="BA35" s="4"/>
      <c r="BB35" s="4">
        <f t="shared" si="4"/>
        <v>16</v>
      </c>
      <c r="BC35" s="4"/>
      <c r="BD35" s="13"/>
      <c r="BE35" s="13"/>
      <c r="BF35" s="13"/>
      <c r="BG35" s="13"/>
      <c r="BH35" s="13"/>
      <c r="BI35" s="13"/>
    </row>
    <row r="36" spans="1:61" s="3" customFormat="1" ht="15.6" customHeight="1" x14ac:dyDescent="0.15">
      <c r="A36" s="39">
        <v>31</v>
      </c>
      <c r="B36" s="75"/>
      <c r="C36" s="37" t="s">
        <v>117</v>
      </c>
      <c r="D36" s="43" t="s">
        <v>223</v>
      </c>
      <c r="E36" s="43"/>
      <c r="F36" s="43"/>
      <c r="G36" s="52" t="s">
        <v>177</v>
      </c>
      <c r="H36" s="43"/>
      <c r="I36" s="43">
        <v>16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8"/>
      <c r="U36" s="43" t="s">
        <v>172</v>
      </c>
      <c r="V36" s="48" t="s">
        <v>210</v>
      </c>
      <c r="W36" s="75"/>
      <c r="X36" s="75"/>
      <c r="Y36" s="75"/>
      <c r="Z36" s="44">
        <v>77</v>
      </c>
      <c r="AA36" s="110"/>
      <c r="AB36" s="37" t="s">
        <v>199</v>
      </c>
      <c r="AC36" s="48"/>
      <c r="AD36" s="48"/>
      <c r="AE36" s="48">
        <v>16</v>
      </c>
      <c r="AF36" s="48" t="s">
        <v>177</v>
      </c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 t="s">
        <v>212</v>
      </c>
      <c r="AT36" s="48" t="s">
        <v>211</v>
      </c>
      <c r="AU36" s="48" t="s">
        <v>213</v>
      </c>
      <c r="AV36" s="75"/>
      <c r="AW36" s="90"/>
      <c r="AX36" s="9"/>
      <c r="AY36" s="4">
        <f t="shared" si="3"/>
        <v>16</v>
      </c>
      <c r="AZ36" s="4"/>
      <c r="BA36" s="4"/>
      <c r="BB36" s="4">
        <f t="shared" si="4"/>
        <v>16</v>
      </c>
      <c r="BC36" s="4"/>
      <c r="BD36" s="13"/>
      <c r="BE36" s="13"/>
      <c r="BF36" s="13"/>
      <c r="BG36" s="13"/>
      <c r="BH36" s="13"/>
      <c r="BI36" s="13"/>
    </row>
    <row r="37" spans="1:61" s="3" customFormat="1" ht="15.6" customHeight="1" x14ac:dyDescent="0.15">
      <c r="A37" s="39">
        <v>32</v>
      </c>
      <c r="B37" s="75"/>
      <c r="C37" s="37" t="s">
        <v>118</v>
      </c>
      <c r="D37" s="48"/>
      <c r="E37" s="48"/>
      <c r="F37" s="48"/>
      <c r="G37" s="52" t="s">
        <v>177</v>
      </c>
      <c r="H37" s="48"/>
      <c r="I37" s="48">
        <v>13</v>
      </c>
      <c r="J37" s="48"/>
      <c r="K37" s="48"/>
      <c r="L37" s="48"/>
      <c r="M37" s="48"/>
      <c r="N37" s="48"/>
      <c r="O37" s="48"/>
      <c r="P37" s="48">
        <v>13</v>
      </c>
      <c r="Q37" s="48" t="s">
        <v>210</v>
      </c>
      <c r="R37" s="48" t="s">
        <v>209</v>
      </c>
      <c r="S37" s="48" t="s">
        <v>176</v>
      </c>
      <c r="T37" s="48" t="s">
        <v>176</v>
      </c>
      <c r="U37" s="48" t="s">
        <v>176</v>
      </c>
      <c r="V37" s="48" t="s">
        <v>176</v>
      </c>
      <c r="W37" s="75"/>
      <c r="X37" s="75"/>
      <c r="Y37" s="75"/>
      <c r="Z37" s="44">
        <v>78</v>
      </c>
      <c r="AA37" s="111"/>
      <c r="AB37" s="37" t="s">
        <v>200</v>
      </c>
      <c r="AC37" s="48"/>
      <c r="AD37" s="48"/>
      <c r="AE37" s="48">
        <v>13</v>
      </c>
      <c r="AF37" s="48" t="s">
        <v>177</v>
      </c>
      <c r="AG37" s="48"/>
      <c r="AH37" s="48"/>
      <c r="AI37" s="48"/>
      <c r="AJ37" s="48"/>
      <c r="AK37" s="48"/>
      <c r="AL37" s="48"/>
      <c r="AM37" s="48"/>
      <c r="AN37" s="48"/>
      <c r="AO37" s="48"/>
      <c r="AP37" s="48" t="s">
        <v>207</v>
      </c>
      <c r="AQ37" s="48" t="s">
        <v>208</v>
      </c>
      <c r="AR37" s="48" t="s">
        <v>176</v>
      </c>
      <c r="AS37" s="48" t="s">
        <v>176</v>
      </c>
      <c r="AT37" s="48" t="s">
        <v>176</v>
      </c>
      <c r="AU37" s="48" t="s">
        <v>176</v>
      </c>
      <c r="AV37" s="75"/>
      <c r="AW37" s="90"/>
      <c r="AX37" s="9"/>
      <c r="AY37" s="4">
        <f t="shared" si="3"/>
        <v>13</v>
      </c>
      <c r="AZ37" s="4"/>
      <c r="BA37" s="4"/>
      <c r="BB37" s="4">
        <f t="shared" si="4"/>
        <v>13</v>
      </c>
      <c r="BC37" s="4"/>
      <c r="BD37" s="13"/>
      <c r="BE37" s="13"/>
      <c r="BF37" s="13"/>
      <c r="BG37" s="13"/>
      <c r="BH37" s="13"/>
      <c r="BI37" s="13"/>
    </row>
    <row r="38" spans="1:61" s="3" customFormat="1" ht="15.6" customHeight="1" x14ac:dyDescent="0.15">
      <c r="A38" s="39">
        <v>33</v>
      </c>
      <c r="B38" s="75"/>
      <c r="C38" s="37" t="s">
        <v>119</v>
      </c>
      <c r="D38" s="48"/>
      <c r="E38" s="48"/>
      <c r="F38" s="48"/>
      <c r="G38" s="52" t="s">
        <v>177</v>
      </c>
      <c r="H38" s="48"/>
      <c r="I38" s="48">
        <v>14</v>
      </c>
      <c r="J38" s="48"/>
      <c r="K38" s="48"/>
      <c r="L38" s="48"/>
      <c r="M38" s="48"/>
      <c r="N38" s="48"/>
      <c r="O38" s="48"/>
      <c r="P38" s="48"/>
      <c r="Q38" s="48"/>
      <c r="R38" s="48" t="s">
        <v>210</v>
      </c>
      <c r="S38" s="48" t="s">
        <v>209</v>
      </c>
      <c r="T38" s="48" t="s">
        <v>188</v>
      </c>
      <c r="U38" s="48" t="s">
        <v>188</v>
      </c>
      <c r="V38" s="48" t="s">
        <v>188</v>
      </c>
      <c r="W38" s="75"/>
      <c r="X38" s="75"/>
      <c r="Y38" s="75"/>
      <c r="Z38" s="44">
        <v>79</v>
      </c>
      <c r="AA38" s="109" t="s">
        <v>219</v>
      </c>
      <c r="AB38" s="37" t="s">
        <v>61</v>
      </c>
      <c r="AC38" s="48"/>
      <c r="AD38" s="48"/>
      <c r="AE38" s="48">
        <v>12</v>
      </c>
      <c r="AF38" s="48" t="s">
        <v>177</v>
      </c>
      <c r="AG38" s="48"/>
      <c r="AH38" s="48"/>
      <c r="AI38" s="48"/>
      <c r="AJ38" s="48" t="s">
        <v>172</v>
      </c>
      <c r="AK38" s="48" t="s">
        <v>172</v>
      </c>
      <c r="AL38" s="48" t="s">
        <v>172</v>
      </c>
      <c r="AM38" s="48"/>
      <c r="AN38" s="48"/>
      <c r="AO38" s="48"/>
      <c r="AP38" s="48"/>
      <c r="AQ38" s="48"/>
      <c r="AR38" s="48" t="s">
        <v>210</v>
      </c>
      <c r="AS38" s="48" t="s">
        <v>209</v>
      </c>
      <c r="AT38" s="48" t="s">
        <v>172</v>
      </c>
      <c r="AU38" s="48" t="s">
        <v>172</v>
      </c>
      <c r="AV38" s="75"/>
      <c r="AW38" s="90"/>
      <c r="AX38" s="9"/>
      <c r="AY38" s="4">
        <f t="shared" si="3"/>
        <v>14</v>
      </c>
      <c r="AZ38" s="4"/>
      <c r="BA38" s="4"/>
      <c r="BB38" s="4">
        <f t="shared" si="4"/>
        <v>12</v>
      </c>
      <c r="BC38" s="4"/>
      <c r="BD38" s="13"/>
      <c r="BE38" s="13"/>
      <c r="BF38" s="13"/>
      <c r="BG38" s="13"/>
      <c r="BH38" s="13"/>
      <c r="BI38" s="13"/>
    </row>
    <row r="39" spans="1:61" s="3" customFormat="1" ht="15.6" customHeight="1" x14ac:dyDescent="0.15">
      <c r="A39" s="39">
        <v>34</v>
      </c>
      <c r="B39" s="75" t="s">
        <v>134</v>
      </c>
      <c r="C39" s="37" t="s">
        <v>28</v>
      </c>
      <c r="D39" s="48"/>
      <c r="E39" s="48"/>
      <c r="F39" s="48"/>
      <c r="G39" s="52" t="s">
        <v>191</v>
      </c>
      <c r="H39" s="48"/>
      <c r="I39" s="48">
        <v>8</v>
      </c>
      <c r="J39" s="48"/>
      <c r="K39" s="48"/>
      <c r="L39" s="48" t="s">
        <v>210</v>
      </c>
      <c r="M39" s="48" t="s">
        <v>172</v>
      </c>
      <c r="N39" s="48" t="s">
        <v>209</v>
      </c>
      <c r="O39" s="48" t="s">
        <v>172</v>
      </c>
      <c r="P39" s="48" t="s">
        <v>172</v>
      </c>
      <c r="Q39" s="48" t="s">
        <v>172</v>
      </c>
      <c r="R39" s="48" t="s">
        <v>172</v>
      </c>
      <c r="S39" s="48" t="s">
        <v>172</v>
      </c>
      <c r="T39" s="48" t="s">
        <v>172</v>
      </c>
      <c r="U39" s="48" t="s">
        <v>172</v>
      </c>
      <c r="V39" s="48" t="s">
        <v>172</v>
      </c>
      <c r="W39" s="75"/>
      <c r="X39" s="75"/>
      <c r="Y39" s="75"/>
      <c r="Z39" s="44">
        <v>80</v>
      </c>
      <c r="AA39" s="110"/>
      <c r="AB39" s="37" t="s">
        <v>62</v>
      </c>
      <c r="AC39" s="48"/>
      <c r="AD39" s="48"/>
      <c r="AE39" s="48">
        <v>10</v>
      </c>
      <c r="AF39" s="48" t="s">
        <v>177</v>
      </c>
      <c r="AG39" s="48"/>
      <c r="AH39" s="48"/>
      <c r="AI39" s="48" t="s">
        <v>172</v>
      </c>
      <c r="AJ39" s="48" t="s">
        <v>172</v>
      </c>
      <c r="AK39" s="48" t="s">
        <v>172</v>
      </c>
      <c r="AL39" s="48" t="s">
        <v>172</v>
      </c>
      <c r="AM39" s="48" t="s">
        <v>172</v>
      </c>
      <c r="AN39" s="48" t="s">
        <v>172</v>
      </c>
      <c r="AO39" s="48" t="s">
        <v>172</v>
      </c>
      <c r="AP39" s="48"/>
      <c r="AQ39" s="48"/>
      <c r="AR39" s="48"/>
      <c r="AS39" s="48"/>
      <c r="AT39" s="48" t="s">
        <v>207</v>
      </c>
      <c r="AU39" s="48" t="s">
        <v>208</v>
      </c>
      <c r="AV39" s="75"/>
      <c r="AW39" s="90"/>
      <c r="AX39" s="9"/>
      <c r="AY39" s="4">
        <f t="shared" si="3"/>
        <v>8</v>
      </c>
      <c r="AZ39" s="4"/>
      <c r="BA39" s="4"/>
      <c r="BB39" s="4">
        <f t="shared" si="4"/>
        <v>10</v>
      </c>
      <c r="BC39" s="4"/>
      <c r="BD39" s="13"/>
      <c r="BE39" s="13"/>
      <c r="BF39" s="13"/>
      <c r="BG39" s="13"/>
      <c r="BH39" s="13"/>
      <c r="BI39" s="13"/>
    </row>
    <row r="40" spans="1:61" s="3" customFormat="1" ht="15.6" customHeight="1" x14ac:dyDescent="0.15">
      <c r="A40" s="39">
        <v>35</v>
      </c>
      <c r="B40" s="75"/>
      <c r="C40" s="37" t="s">
        <v>17</v>
      </c>
      <c r="D40" s="48"/>
      <c r="E40" s="48"/>
      <c r="F40" s="48"/>
      <c r="G40" s="52" t="s">
        <v>177</v>
      </c>
      <c r="H40" s="48" t="s">
        <v>211</v>
      </c>
      <c r="I40" s="48">
        <v>14</v>
      </c>
      <c r="J40" s="48"/>
      <c r="K40" s="48"/>
      <c r="L40" s="48"/>
      <c r="M40" s="48"/>
      <c r="N40" s="48"/>
      <c r="O40" s="48"/>
      <c r="P40" s="48"/>
      <c r="Q40" s="48"/>
      <c r="R40" s="48"/>
      <c r="S40" s="48" t="s">
        <v>210</v>
      </c>
      <c r="T40" s="48" t="s">
        <v>172</v>
      </c>
      <c r="U40" s="48" t="s">
        <v>172</v>
      </c>
      <c r="V40" s="48" t="s">
        <v>172</v>
      </c>
      <c r="W40" s="75"/>
      <c r="X40" s="75"/>
      <c r="Y40" s="75"/>
      <c r="Z40" s="44">
        <v>81</v>
      </c>
      <c r="AA40" s="110"/>
      <c r="AB40" s="37" t="s">
        <v>63</v>
      </c>
      <c r="AC40" s="48"/>
      <c r="AD40" s="48"/>
      <c r="AE40" s="48">
        <v>12</v>
      </c>
      <c r="AF40" s="48" t="s">
        <v>177</v>
      </c>
      <c r="AG40" s="48"/>
      <c r="AH40" s="48"/>
      <c r="AI40" s="48"/>
      <c r="AJ40" s="48" t="s">
        <v>172</v>
      </c>
      <c r="AK40" s="48" t="s">
        <v>172</v>
      </c>
      <c r="AL40" s="48" t="s">
        <v>172</v>
      </c>
      <c r="AM40" s="48"/>
      <c r="AN40" s="48"/>
      <c r="AO40" s="48"/>
      <c r="AP40" s="48"/>
      <c r="AQ40" s="48"/>
      <c r="AR40" s="48" t="s">
        <v>207</v>
      </c>
      <c r="AS40" s="48" t="s">
        <v>208</v>
      </c>
      <c r="AT40" s="48" t="s">
        <v>172</v>
      </c>
      <c r="AU40" s="48" t="s">
        <v>172</v>
      </c>
      <c r="AV40" s="75"/>
      <c r="AW40" s="90"/>
      <c r="AX40" s="9"/>
      <c r="AY40" s="4">
        <f t="shared" si="3"/>
        <v>14</v>
      </c>
      <c r="AZ40" s="4"/>
      <c r="BA40" s="4"/>
      <c r="BB40" s="4">
        <f t="shared" si="4"/>
        <v>12</v>
      </c>
      <c r="BC40" s="4"/>
      <c r="BD40" s="13"/>
      <c r="BE40" s="13"/>
      <c r="BF40" s="13"/>
      <c r="BG40" s="13"/>
      <c r="BH40" s="13"/>
      <c r="BI40" s="13"/>
    </row>
    <row r="41" spans="1:61" s="3" customFormat="1" ht="15.6" customHeight="1" x14ac:dyDescent="0.15">
      <c r="A41" s="39">
        <v>36</v>
      </c>
      <c r="B41" s="75"/>
      <c r="C41" s="37" t="s">
        <v>18</v>
      </c>
      <c r="D41" s="48"/>
      <c r="E41" s="48"/>
      <c r="F41" s="48"/>
      <c r="G41" s="52" t="s">
        <v>177</v>
      </c>
      <c r="H41" s="48" t="s">
        <v>211</v>
      </c>
      <c r="I41" s="48">
        <v>14</v>
      </c>
      <c r="J41" s="48"/>
      <c r="K41" s="48"/>
      <c r="L41" s="48"/>
      <c r="M41" s="48"/>
      <c r="N41" s="48"/>
      <c r="O41" s="48"/>
      <c r="P41" s="48"/>
      <c r="Q41" s="48"/>
      <c r="R41" s="48"/>
      <c r="S41" s="48" t="s">
        <v>210</v>
      </c>
      <c r="T41" s="48" t="s">
        <v>172</v>
      </c>
      <c r="U41" s="48" t="s">
        <v>172</v>
      </c>
      <c r="V41" s="48" t="s">
        <v>172</v>
      </c>
      <c r="W41" s="75"/>
      <c r="X41" s="75"/>
      <c r="Y41" s="75"/>
      <c r="Z41" s="44">
        <v>82</v>
      </c>
      <c r="AA41" s="110"/>
      <c r="AB41" s="37" t="s">
        <v>64</v>
      </c>
      <c r="AC41" s="48"/>
      <c r="AD41" s="48"/>
      <c r="AE41" s="48">
        <v>12</v>
      </c>
      <c r="AF41" s="48" t="s">
        <v>177</v>
      </c>
      <c r="AG41" s="48"/>
      <c r="AH41" s="48"/>
      <c r="AI41" s="48"/>
      <c r="AJ41" s="48"/>
      <c r="AK41" s="48"/>
      <c r="AL41" s="48"/>
      <c r="AM41" s="48"/>
      <c r="AN41" s="48"/>
      <c r="AO41" s="48" t="s">
        <v>207</v>
      </c>
      <c r="AP41" s="48" t="s">
        <v>208</v>
      </c>
      <c r="AQ41" s="48" t="s">
        <v>172</v>
      </c>
      <c r="AR41" s="48" t="s">
        <v>172</v>
      </c>
      <c r="AS41" s="48" t="s">
        <v>172</v>
      </c>
      <c r="AT41" s="48" t="s">
        <v>172</v>
      </c>
      <c r="AU41" s="48" t="s">
        <v>172</v>
      </c>
      <c r="AV41" s="75"/>
      <c r="AW41" s="90"/>
      <c r="AX41" s="9"/>
      <c r="AY41" s="4">
        <f t="shared" si="3"/>
        <v>14</v>
      </c>
      <c r="AZ41" s="4"/>
      <c r="BA41" s="4"/>
      <c r="BB41" s="4">
        <f t="shared" si="4"/>
        <v>12</v>
      </c>
      <c r="BC41" s="4"/>
      <c r="BD41" s="13"/>
      <c r="BE41" s="13"/>
      <c r="BF41" s="13"/>
      <c r="BG41" s="13"/>
      <c r="BH41" s="13"/>
      <c r="BI41" s="13"/>
    </row>
    <row r="42" spans="1:61" s="3" customFormat="1" ht="15.6" customHeight="1" x14ac:dyDescent="0.15">
      <c r="A42" s="39">
        <v>37</v>
      </c>
      <c r="B42" s="75"/>
      <c r="C42" s="37" t="s">
        <v>20</v>
      </c>
      <c r="D42" s="48"/>
      <c r="E42" s="48" t="s">
        <v>211</v>
      </c>
      <c r="F42" s="48"/>
      <c r="G42" s="52" t="s">
        <v>177</v>
      </c>
      <c r="H42" s="48"/>
      <c r="I42" s="48">
        <v>11</v>
      </c>
      <c r="J42" s="48"/>
      <c r="K42" s="48"/>
      <c r="L42" s="48"/>
      <c r="M42" s="48"/>
      <c r="N42" s="48"/>
      <c r="O42" s="48"/>
      <c r="P42" s="48" t="s">
        <v>210</v>
      </c>
      <c r="Q42" s="48" t="s">
        <v>172</v>
      </c>
      <c r="R42" s="48" t="s">
        <v>172</v>
      </c>
      <c r="S42" s="48" t="s">
        <v>172</v>
      </c>
      <c r="T42" s="48" t="s">
        <v>172</v>
      </c>
      <c r="U42" s="48" t="s">
        <v>172</v>
      </c>
      <c r="V42" s="48" t="s">
        <v>172</v>
      </c>
      <c r="W42" s="75"/>
      <c r="X42" s="75"/>
      <c r="Y42" s="75"/>
      <c r="Z42" s="44">
        <v>83</v>
      </c>
      <c r="AA42" s="110"/>
      <c r="AB42" s="37" t="s">
        <v>130</v>
      </c>
      <c r="AC42" s="48"/>
      <c r="AD42" s="48"/>
      <c r="AE42" s="48">
        <v>12</v>
      </c>
      <c r="AF42" s="48" t="s">
        <v>177</v>
      </c>
      <c r="AG42" s="48"/>
      <c r="AH42" s="48"/>
      <c r="AI42" s="48"/>
      <c r="AJ42" s="48"/>
      <c r="AK42" s="48"/>
      <c r="AL42" s="48"/>
      <c r="AM42" s="48"/>
      <c r="AN42" s="48"/>
      <c r="AO42" s="48" t="s">
        <v>207</v>
      </c>
      <c r="AP42" s="48" t="s">
        <v>208</v>
      </c>
      <c r="AQ42" s="48" t="s">
        <v>172</v>
      </c>
      <c r="AR42" s="48" t="s">
        <v>172</v>
      </c>
      <c r="AS42" s="48" t="s">
        <v>172</v>
      </c>
      <c r="AT42" s="48" t="s">
        <v>172</v>
      </c>
      <c r="AU42" s="48" t="s">
        <v>172</v>
      </c>
      <c r="AV42" s="75"/>
      <c r="AW42" s="90"/>
      <c r="AX42" s="9"/>
      <c r="AY42" s="4">
        <f t="shared" si="3"/>
        <v>11</v>
      </c>
      <c r="AZ42" s="4"/>
      <c r="BA42" s="4"/>
      <c r="BB42" s="4">
        <f t="shared" si="4"/>
        <v>12</v>
      </c>
      <c r="BC42" s="4"/>
      <c r="BD42" s="13"/>
      <c r="BE42" s="13"/>
      <c r="BF42" s="13"/>
      <c r="BG42" s="13"/>
      <c r="BH42" s="13"/>
      <c r="BI42" s="13"/>
    </row>
    <row r="43" spans="1:61" s="3" customFormat="1" ht="15.6" customHeight="1" x14ac:dyDescent="0.15">
      <c r="A43" s="39">
        <v>38</v>
      </c>
      <c r="B43" s="75"/>
      <c r="C43" s="37" t="s">
        <v>22</v>
      </c>
      <c r="D43" s="48"/>
      <c r="E43" s="48"/>
      <c r="F43" s="48"/>
      <c r="G43" s="52" t="s">
        <v>177</v>
      </c>
      <c r="H43" s="48"/>
      <c r="I43" s="48">
        <v>10</v>
      </c>
      <c r="J43" s="48"/>
      <c r="K43" s="48"/>
      <c r="L43" s="48"/>
      <c r="M43" s="48"/>
      <c r="N43" s="48" t="s">
        <v>210</v>
      </c>
      <c r="O43" s="48" t="s">
        <v>209</v>
      </c>
      <c r="P43" s="48" t="s">
        <v>172</v>
      </c>
      <c r="Q43" s="48" t="s">
        <v>172</v>
      </c>
      <c r="R43" s="48" t="s">
        <v>172</v>
      </c>
      <c r="S43" s="48" t="s">
        <v>172</v>
      </c>
      <c r="T43" s="48" t="s">
        <v>172</v>
      </c>
      <c r="U43" s="48" t="s">
        <v>172</v>
      </c>
      <c r="V43" s="48" t="s">
        <v>172</v>
      </c>
      <c r="W43" s="75"/>
      <c r="X43" s="75"/>
      <c r="Y43" s="75"/>
      <c r="Z43" s="44">
        <v>84</v>
      </c>
      <c r="AA43" s="110"/>
      <c r="AB43" s="37" t="s">
        <v>132</v>
      </c>
      <c r="AC43" s="48"/>
      <c r="AD43" s="48"/>
      <c r="AE43" s="48">
        <v>14</v>
      </c>
      <c r="AF43" s="48" t="s">
        <v>177</v>
      </c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 t="s">
        <v>207</v>
      </c>
      <c r="AR43" s="48" t="s">
        <v>208</v>
      </c>
      <c r="AS43" s="48" t="s">
        <v>172</v>
      </c>
      <c r="AT43" s="48" t="s">
        <v>172</v>
      </c>
      <c r="AU43" s="48" t="s">
        <v>172</v>
      </c>
      <c r="AV43" s="75"/>
      <c r="AW43" s="90"/>
      <c r="AX43" s="9"/>
      <c r="AY43" s="4">
        <f t="shared" si="3"/>
        <v>10</v>
      </c>
      <c r="AZ43" s="4"/>
      <c r="BA43" s="4"/>
      <c r="BB43" s="4">
        <f t="shared" si="4"/>
        <v>14</v>
      </c>
      <c r="BC43" s="4"/>
      <c r="BD43" s="13"/>
      <c r="BE43" s="13"/>
      <c r="BF43" s="13"/>
      <c r="BG43" s="13"/>
      <c r="BH43" s="13"/>
      <c r="BI43" s="13"/>
    </row>
    <row r="44" spans="1:61" s="3" customFormat="1" ht="15.6" customHeight="1" x14ac:dyDescent="0.15">
      <c r="A44" s="39">
        <v>39</v>
      </c>
      <c r="B44" s="75"/>
      <c r="C44" s="37" t="s">
        <v>23</v>
      </c>
      <c r="D44" s="48"/>
      <c r="E44" s="48"/>
      <c r="F44" s="48"/>
      <c r="G44" s="52" t="s">
        <v>177</v>
      </c>
      <c r="H44" s="48"/>
      <c r="I44" s="48">
        <v>10</v>
      </c>
      <c r="J44" s="48"/>
      <c r="K44" s="48"/>
      <c r="L44" s="48"/>
      <c r="M44" s="48"/>
      <c r="N44" s="48" t="s">
        <v>210</v>
      </c>
      <c r="O44" s="48" t="s">
        <v>209</v>
      </c>
      <c r="P44" s="48" t="s">
        <v>172</v>
      </c>
      <c r="Q44" s="48" t="s">
        <v>172</v>
      </c>
      <c r="R44" s="48" t="s">
        <v>172</v>
      </c>
      <c r="S44" s="48" t="s">
        <v>172</v>
      </c>
      <c r="T44" s="48" t="s">
        <v>172</v>
      </c>
      <c r="U44" s="48" t="s">
        <v>172</v>
      </c>
      <c r="V44" s="48" t="s">
        <v>172</v>
      </c>
      <c r="W44" s="75"/>
      <c r="X44" s="75"/>
      <c r="Y44" s="75"/>
      <c r="Z44" s="44">
        <v>85</v>
      </c>
      <c r="AA44" s="110"/>
      <c r="AB44" s="37" t="s">
        <v>68</v>
      </c>
      <c r="AC44" s="48"/>
      <c r="AD44" s="48"/>
      <c r="AE44" s="48">
        <v>12</v>
      </c>
      <c r="AF44" s="48" t="s">
        <v>177</v>
      </c>
      <c r="AG44" s="48"/>
      <c r="AH44" s="48"/>
      <c r="AI44" s="48"/>
      <c r="AJ44" s="48"/>
      <c r="AK44" s="48"/>
      <c r="AL44" s="48"/>
      <c r="AM44" s="48"/>
      <c r="AN44" s="48"/>
      <c r="AO44" s="48" t="s">
        <v>207</v>
      </c>
      <c r="AP44" s="48" t="s">
        <v>208</v>
      </c>
      <c r="AQ44" s="48" t="s">
        <v>172</v>
      </c>
      <c r="AR44" s="48" t="s">
        <v>172</v>
      </c>
      <c r="AS44" s="48" t="s">
        <v>172</v>
      </c>
      <c r="AT44" s="48" t="s">
        <v>172</v>
      </c>
      <c r="AU44" s="48" t="s">
        <v>172</v>
      </c>
      <c r="AV44" s="75"/>
      <c r="AW44" s="90"/>
      <c r="AX44" s="9"/>
      <c r="AY44" s="4">
        <f t="shared" si="3"/>
        <v>10</v>
      </c>
      <c r="AZ44" s="4"/>
      <c r="BA44" s="4"/>
      <c r="BB44" s="4">
        <f t="shared" si="4"/>
        <v>12</v>
      </c>
      <c r="BC44" s="4"/>
      <c r="BD44" s="13"/>
      <c r="BE44" s="13"/>
      <c r="BF44" s="13"/>
      <c r="BG44" s="13"/>
      <c r="BH44" s="13"/>
      <c r="BI44" s="13"/>
    </row>
    <row r="45" spans="1:61" s="3" customFormat="1" ht="15.6" customHeight="1" x14ac:dyDescent="0.15">
      <c r="A45" s="39">
        <v>40</v>
      </c>
      <c r="B45" s="75"/>
      <c r="C45" s="37" t="s">
        <v>53</v>
      </c>
      <c r="D45" s="48"/>
      <c r="E45" s="48"/>
      <c r="F45" s="48"/>
      <c r="G45" s="52" t="s">
        <v>177</v>
      </c>
      <c r="H45" s="48"/>
      <c r="I45" s="48">
        <v>10</v>
      </c>
      <c r="J45" s="48"/>
      <c r="K45" s="48"/>
      <c r="L45" s="48"/>
      <c r="M45" s="48"/>
      <c r="N45" s="48" t="s">
        <v>210</v>
      </c>
      <c r="O45" s="48" t="s">
        <v>209</v>
      </c>
      <c r="P45" s="48" t="s">
        <v>172</v>
      </c>
      <c r="Q45" s="48" t="s">
        <v>172</v>
      </c>
      <c r="R45" s="48" t="s">
        <v>172</v>
      </c>
      <c r="S45" s="48" t="s">
        <v>172</v>
      </c>
      <c r="T45" s="48" t="s">
        <v>172</v>
      </c>
      <c r="U45" s="48" t="s">
        <v>172</v>
      </c>
      <c r="V45" s="48" t="s">
        <v>172</v>
      </c>
      <c r="W45" s="75"/>
      <c r="X45" s="75"/>
      <c r="Y45" s="75"/>
      <c r="Z45" s="44">
        <v>86</v>
      </c>
      <c r="AA45" s="110"/>
      <c r="AB45" s="37" t="s">
        <v>89</v>
      </c>
      <c r="AC45" s="48"/>
      <c r="AD45" s="48"/>
      <c r="AE45" s="48">
        <v>12</v>
      </c>
      <c r="AF45" s="48" t="s">
        <v>177</v>
      </c>
      <c r="AG45" s="48"/>
      <c r="AH45" s="48"/>
      <c r="AI45" s="48"/>
      <c r="AJ45" s="48"/>
      <c r="AK45" s="48"/>
      <c r="AL45" s="48"/>
      <c r="AM45" s="48"/>
      <c r="AN45" s="48"/>
      <c r="AO45" s="48" t="s">
        <v>207</v>
      </c>
      <c r="AP45" s="48" t="s">
        <v>208</v>
      </c>
      <c r="AQ45" s="48" t="s">
        <v>172</v>
      </c>
      <c r="AR45" s="48" t="s">
        <v>172</v>
      </c>
      <c r="AS45" s="48" t="s">
        <v>172</v>
      </c>
      <c r="AT45" s="48" t="s">
        <v>172</v>
      </c>
      <c r="AU45" s="48" t="s">
        <v>172</v>
      </c>
      <c r="AV45" s="75"/>
      <c r="AW45" s="90"/>
      <c r="AX45" s="9"/>
      <c r="AY45" s="4">
        <f t="shared" si="3"/>
        <v>10</v>
      </c>
      <c r="AZ45" s="4"/>
      <c r="BA45" s="4"/>
      <c r="BB45" s="4">
        <f t="shared" si="4"/>
        <v>12</v>
      </c>
      <c r="BC45" s="4"/>
      <c r="BD45" s="13"/>
      <c r="BE45" s="13"/>
      <c r="BF45" s="13"/>
      <c r="BG45" s="13"/>
      <c r="BH45" s="13"/>
      <c r="BI45" s="13"/>
    </row>
    <row r="46" spans="1:61" s="3" customFormat="1" ht="15.6" customHeight="1" x14ac:dyDescent="0.15">
      <c r="A46" s="39">
        <v>41</v>
      </c>
      <c r="B46" s="75"/>
      <c r="C46" s="37" t="s">
        <v>21</v>
      </c>
      <c r="D46" s="46"/>
      <c r="E46" s="46"/>
      <c r="F46" s="46"/>
      <c r="G46" s="52" t="s">
        <v>177</v>
      </c>
      <c r="H46" s="46"/>
      <c r="I46" s="48">
        <v>12</v>
      </c>
      <c r="J46" s="46"/>
      <c r="K46" s="46"/>
      <c r="L46" s="48"/>
      <c r="M46" s="48"/>
      <c r="N46" s="48"/>
      <c r="O46" s="48"/>
      <c r="P46" s="48" t="s">
        <v>210</v>
      </c>
      <c r="Q46" s="48" t="s">
        <v>209</v>
      </c>
      <c r="R46" s="48" t="s">
        <v>172</v>
      </c>
      <c r="S46" s="48" t="s">
        <v>172</v>
      </c>
      <c r="T46" s="48" t="s">
        <v>172</v>
      </c>
      <c r="U46" s="48" t="s">
        <v>172</v>
      </c>
      <c r="V46" s="48" t="s">
        <v>172</v>
      </c>
      <c r="W46" s="75"/>
      <c r="X46" s="75"/>
      <c r="Y46" s="75"/>
      <c r="Z46" s="44">
        <v>87</v>
      </c>
      <c r="AA46" s="110"/>
      <c r="AB46" s="37" t="s">
        <v>66</v>
      </c>
      <c r="AC46" s="48" t="s">
        <v>172</v>
      </c>
      <c r="AD46" s="48" t="s">
        <v>172</v>
      </c>
      <c r="AE46" s="48">
        <v>11</v>
      </c>
      <c r="AF46" s="48" t="s">
        <v>177</v>
      </c>
      <c r="AG46" s="48"/>
      <c r="AH46" s="48"/>
      <c r="AI46" s="48"/>
      <c r="AJ46" s="48"/>
      <c r="AK46" s="48"/>
      <c r="AL46" s="48"/>
      <c r="AM46" s="48"/>
      <c r="AN46" s="48"/>
      <c r="AO46" s="48"/>
      <c r="AP46" s="48" t="s">
        <v>207</v>
      </c>
      <c r="AQ46" s="48" t="s">
        <v>208</v>
      </c>
      <c r="AR46" s="48" t="s">
        <v>172</v>
      </c>
      <c r="AS46" s="48" t="s">
        <v>172</v>
      </c>
      <c r="AT46" s="48" t="s">
        <v>172</v>
      </c>
      <c r="AU46" s="48" t="s">
        <v>172</v>
      </c>
      <c r="AV46" s="75"/>
      <c r="AW46" s="90"/>
      <c r="AX46" s="9"/>
      <c r="AY46" s="4">
        <f t="shared" si="3"/>
        <v>12</v>
      </c>
      <c r="AZ46" s="4"/>
      <c r="BA46" s="4"/>
      <c r="BB46" s="4">
        <f t="shared" si="4"/>
        <v>11</v>
      </c>
      <c r="BC46" s="4"/>
      <c r="BD46" s="13"/>
      <c r="BE46" s="13"/>
      <c r="BF46" s="13"/>
      <c r="BG46" s="13"/>
      <c r="BH46" s="13"/>
      <c r="BI46" s="13"/>
    </row>
    <row r="47" spans="1:61" s="3" customFormat="1" ht="15.6" customHeight="1" x14ac:dyDescent="0.15">
      <c r="A47" s="39">
        <v>42</v>
      </c>
      <c r="B47" s="75"/>
      <c r="C47" s="37" t="s">
        <v>24</v>
      </c>
      <c r="D47" s="48"/>
      <c r="E47" s="48"/>
      <c r="F47" s="48"/>
      <c r="G47" s="52" t="s">
        <v>177</v>
      </c>
      <c r="H47" s="48"/>
      <c r="I47" s="48">
        <v>11</v>
      </c>
      <c r="J47" s="48"/>
      <c r="K47" s="48"/>
      <c r="L47" s="48"/>
      <c r="M47" s="48"/>
      <c r="N47" s="48"/>
      <c r="O47" s="48" t="s">
        <v>210</v>
      </c>
      <c r="P47" s="48" t="s">
        <v>209</v>
      </c>
      <c r="Q47" s="48" t="s">
        <v>172</v>
      </c>
      <c r="R47" s="48" t="s">
        <v>172</v>
      </c>
      <c r="S47" s="48" t="s">
        <v>172</v>
      </c>
      <c r="T47" s="48" t="s">
        <v>172</v>
      </c>
      <c r="U47" s="48" t="s">
        <v>172</v>
      </c>
      <c r="V47" s="48" t="s">
        <v>172</v>
      </c>
      <c r="W47" s="75"/>
      <c r="X47" s="75"/>
      <c r="Y47" s="75"/>
      <c r="Z47" s="44">
        <v>88</v>
      </c>
      <c r="AA47" s="110"/>
      <c r="AB47" s="37" t="s">
        <v>67</v>
      </c>
      <c r="AC47" s="48">
        <v>12</v>
      </c>
      <c r="AD47" s="48"/>
      <c r="AE47" s="48"/>
      <c r="AF47" s="48" t="s">
        <v>177</v>
      </c>
      <c r="AG47" s="48"/>
      <c r="AH47" s="48"/>
      <c r="AI47" s="48"/>
      <c r="AJ47" s="48"/>
      <c r="AK47" s="48"/>
      <c r="AL47" s="48"/>
      <c r="AM47" s="48"/>
      <c r="AN47" s="48"/>
      <c r="AO47" s="48" t="s">
        <v>207</v>
      </c>
      <c r="AP47" s="48" t="s">
        <v>208</v>
      </c>
      <c r="AQ47" s="48" t="s">
        <v>172</v>
      </c>
      <c r="AR47" s="48" t="s">
        <v>172</v>
      </c>
      <c r="AS47" s="48" t="s">
        <v>172</v>
      </c>
      <c r="AT47" s="48" t="s">
        <v>172</v>
      </c>
      <c r="AU47" s="48" t="s">
        <v>172</v>
      </c>
      <c r="AV47" s="75"/>
      <c r="AW47" s="90"/>
      <c r="AX47" s="9"/>
      <c r="AY47" s="4">
        <f t="shared" si="3"/>
        <v>11</v>
      </c>
      <c r="AZ47" s="4"/>
      <c r="BA47" s="4"/>
      <c r="BB47" s="4">
        <f t="shared" si="4"/>
        <v>12</v>
      </c>
      <c r="BC47" s="4"/>
      <c r="BD47" s="13"/>
      <c r="BE47" s="13"/>
      <c r="BF47" s="13"/>
      <c r="BG47" s="13"/>
      <c r="BH47" s="13"/>
      <c r="BI47" s="13"/>
    </row>
    <row r="48" spans="1:61" s="3" customFormat="1" ht="15.6" customHeight="1" x14ac:dyDescent="0.15">
      <c r="A48" s="39">
        <v>43</v>
      </c>
      <c r="B48" s="75"/>
      <c r="C48" s="37" t="s">
        <v>25</v>
      </c>
      <c r="D48" s="48"/>
      <c r="E48" s="48"/>
      <c r="F48" s="48"/>
      <c r="G48" s="52" t="s">
        <v>177</v>
      </c>
      <c r="H48" s="48"/>
      <c r="I48" s="48">
        <v>11</v>
      </c>
      <c r="J48" s="48"/>
      <c r="K48" s="48"/>
      <c r="L48" s="48"/>
      <c r="M48" s="48"/>
      <c r="N48" s="48"/>
      <c r="O48" s="48" t="s">
        <v>210</v>
      </c>
      <c r="P48" s="48" t="s">
        <v>209</v>
      </c>
      <c r="Q48" s="48" t="s">
        <v>172</v>
      </c>
      <c r="R48" s="48" t="s">
        <v>172</v>
      </c>
      <c r="S48" s="48" t="s">
        <v>172</v>
      </c>
      <c r="T48" s="48" t="s">
        <v>172</v>
      </c>
      <c r="U48" s="48" t="s">
        <v>172</v>
      </c>
      <c r="V48" s="48" t="s">
        <v>172</v>
      </c>
      <c r="W48" s="75"/>
      <c r="X48" s="75"/>
      <c r="Y48" s="75"/>
      <c r="Z48" s="44">
        <v>89</v>
      </c>
      <c r="AA48" s="110"/>
      <c r="AB48" s="37" t="s">
        <v>69</v>
      </c>
      <c r="AC48" s="48">
        <v>15</v>
      </c>
      <c r="AD48" s="48"/>
      <c r="AE48" s="48"/>
      <c r="AF48" s="48" t="s">
        <v>177</v>
      </c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 t="s">
        <v>207</v>
      </c>
      <c r="AS48" s="48" t="s">
        <v>208</v>
      </c>
      <c r="AT48" s="48" t="s">
        <v>172</v>
      </c>
      <c r="AU48" s="48" t="s">
        <v>172</v>
      </c>
      <c r="AV48" s="75"/>
      <c r="AW48" s="90"/>
      <c r="AX48" s="9"/>
      <c r="AY48" s="4">
        <f t="shared" si="3"/>
        <v>11</v>
      </c>
      <c r="AZ48" s="4"/>
      <c r="BA48" s="4"/>
      <c r="BB48" s="4">
        <f t="shared" si="4"/>
        <v>15</v>
      </c>
      <c r="BC48" s="4"/>
      <c r="BD48" s="13"/>
      <c r="BE48" s="13"/>
      <c r="BF48" s="13"/>
      <c r="BG48" s="13"/>
      <c r="BH48" s="13"/>
      <c r="BI48" s="13"/>
    </row>
    <row r="49" spans="1:61" s="3" customFormat="1" ht="15.6" customHeight="1" x14ac:dyDescent="0.15">
      <c r="A49" s="39">
        <v>44</v>
      </c>
      <c r="B49" s="75"/>
      <c r="C49" s="37" t="s">
        <v>26</v>
      </c>
      <c r="D49" s="48"/>
      <c r="E49" s="48"/>
      <c r="F49" s="48"/>
      <c r="G49" s="52" t="s">
        <v>177</v>
      </c>
      <c r="H49" s="48"/>
      <c r="I49" s="48">
        <v>11</v>
      </c>
      <c r="J49" s="48"/>
      <c r="K49" s="48"/>
      <c r="L49" s="48"/>
      <c r="M49" s="48"/>
      <c r="N49" s="48"/>
      <c r="O49" s="48" t="s">
        <v>210</v>
      </c>
      <c r="P49" s="48" t="s">
        <v>209</v>
      </c>
      <c r="Q49" s="48" t="s">
        <v>172</v>
      </c>
      <c r="R49" s="48" t="s">
        <v>172</v>
      </c>
      <c r="S49" s="48" t="s">
        <v>172</v>
      </c>
      <c r="T49" s="48" t="s">
        <v>172</v>
      </c>
      <c r="U49" s="48" t="s">
        <v>172</v>
      </c>
      <c r="V49" s="48" t="s">
        <v>172</v>
      </c>
      <c r="W49" s="75"/>
      <c r="X49" s="75"/>
      <c r="Y49" s="75"/>
      <c r="Z49" s="44">
        <v>90</v>
      </c>
      <c r="AA49" s="110"/>
      <c r="AB49" s="37" t="s">
        <v>92</v>
      </c>
      <c r="AC49" s="48">
        <v>15</v>
      </c>
      <c r="AD49" s="48"/>
      <c r="AE49" s="48"/>
      <c r="AF49" s="48" t="s">
        <v>177</v>
      </c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 t="s">
        <v>207</v>
      </c>
      <c r="AS49" s="48" t="s">
        <v>208</v>
      </c>
      <c r="AT49" s="48" t="s">
        <v>172</v>
      </c>
      <c r="AU49" s="48" t="s">
        <v>172</v>
      </c>
      <c r="AV49" s="75"/>
      <c r="AW49" s="90"/>
      <c r="AX49" s="9"/>
      <c r="AY49" s="4">
        <f t="shared" si="3"/>
        <v>11</v>
      </c>
      <c r="AZ49" s="4"/>
      <c r="BA49" s="4"/>
      <c r="BB49" s="4">
        <f t="shared" si="4"/>
        <v>15</v>
      </c>
      <c r="BC49" s="4"/>
      <c r="BD49" s="13"/>
      <c r="BE49" s="13"/>
      <c r="BF49" s="13"/>
      <c r="BG49" s="13"/>
      <c r="BH49" s="13"/>
      <c r="BI49" s="13"/>
    </row>
    <row r="50" spans="1:61" s="3" customFormat="1" ht="15.6" customHeight="1" x14ac:dyDescent="0.15">
      <c r="A50" s="39">
        <v>45</v>
      </c>
      <c r="B50" s="75"/>
      <c r="C50" s="37" t="s">
        <v>27</v>
      </c>
      <c r="D50" s="48"/>
      <c r="E50" s="48"/>
      <c r="F50" s="48"/>
      <c r="G50" s="52" t="s">
        <v>177</v>
      </c>
      <c r="H50" s="48"/>
      <c r="I50" s="48">
        <v>11</v>
      </c>
      <c r="J50" s="48"/>
      <c r="K50" s="48"/>
      <c r="L50" s="48"/>
      <c r="M50" s="48"/>
      <c r="N50" s="48"/>
      <c r="O50" s="48" t="s">
        <v>210</v>
      </c>
      <c r="P50" s="48" t="s">
        <v>209</v>
      </c>
      <c r="Q50" s="48" t="s">
        <v>172</v>
      </c>
      <c r="R50" s="48" t="s">
        <v>172</v>
      </c>
      <c r="S50" s="48" t="s">
        <v>172</v>
      </c>
      <c r="T50" s="48" t="s">
        <v>172</v>
      </c>
      <c r="U50" s="48" t="s">
        <v>172</v>
      </c>
      <c r="V50" s="48" t="s">
        <v>172</v>
      </c>
      <c r="W50" s="75"/>
      <c r="X50" s="75"/>
      <c r="Y50" s="75"/>
      <c r="Z50" s="44">
        <v>91</v>
      </c>
      <c r="AA50" s="110"/>
      <c r="AB50" s="37" t="s">
        <v>85</v>
      </c>
      <c r="AC50" s="48">
        <v>12</v>
      </c>
      <c r="AD50" s="48"/>
      <c r="AE50" s="48"/>
      <c r="AF50" s="48" t="s">
        <v>177</v>
      </c>
      <c r="AG50" s="48" t="s">
        <v>172</v>
      </c>
      <c r="AH50" s="48" t="s">
        <v>172</v>
      </c>
      <c r="AI50" s="48" t="s">
        <v>172</v>
      </c>
      <c r="AJ50" s="48"/>
      <c r="AK50" s="48"/>
      <c r="AL50" s="48"/>
      <c r="AM50" s="48"/>
      <c r="AN50" s="48"/>
      <c r="AO50" s="48"/>
      <c r="AP50" s="48"/>
      <c r="AQ50" s="48"/>
      <c r="AR50" s="48" t="s">
        <v>207</v>
      </c>
      <c r="AS50" s="48" t="s">
        <v>208</v>
      </c>
      <c r="AT50" s="48" t="s">
        <v>172</v>
      </c>
      <c r="AU50" s="48" t="s">
        <v>172</v>
      </c>
      <c r="AV50" s="75"/>
      <c r="AW50" s="90"/>
      <c r="AX50" s="9"/>
      <c r="AY50" s="4">
        <f t="shared" si="3"/>
        <v>11</v>
      </c>
      <c r="AZ50" s="4"/>
      <c r="BA50" s="4"/>
      <c r="BB50" s="4">
        <f t="shared" si="4"/>
        <v>12</v>
      </c>
      <c r="BC50" s="4"/>
      <c r="BD50" s="13"/>
      <c r="BE50" s="13"/>
      <c r="BF50" s="13"/>
      <c r="BG50" s="13"/>
      <c r="BH50" s="13"/>
      <c r="BI50" s="13"/>
    </row>
    <row r="51" spans="1:61" s="3" customFormat="1" ht="15.6" customHeight="1" thickBot="1" x14ac:dyDescent="0.2">
      <c r="A51" s="40">
        <v>46</v>
      </c>
      <c r="B51" s="76"/>
      <c r="C51" s="41" t="s">
        <v>29</v>
      </c>
      <c r="D51" s="42"/>
      <c r="E51" s="42"/>
      <c r="F51" s="42"/>
      <c r="G51" s="55" t="s">
        <v>177</v>
      </c>
      <c r="H51" s="42"/>
      <c r="I51" s="42">
        <v>8</v>
      </c>
      <c r="J51" s="42"/>
      <c r="K51" s="42"/>
      <c r="L51" s="42" t="s">
        <v>210</v>
      </c>
      <c r="M51" s="42" t="s">
        <v>209</v>
      </c>
      <c r="N51" s="42" t="s">
        <v>172</v>
      </c>
      <c r="O51" s="42" t="s">
        <v>172</v>
      </c>
      <c r="P51" s="42" t="s">
        <v>172</v>
      </c>
      <c r="Q51" s="42" t="s">
        <v>172</v>
      </c>
      <c r="R51" s="42" t="s">
        <v>172</v>
      </c>
      <c r="S51" s="42" t="s">
        <v>172</v>
      </c>
      <c r="T51" s="42" t="s">
        <v>172</v>
      </c>
      <c r="U51" s="42" t="s">
        <v>172</v>
      </c>
      <c r="V51" s="42" t="s">
        <v>172</v>
      </c>
      <c r="W51" s="76"/>
      <c r="X51" s="76"/>
      <c r="Y51" s="76"/>
      <c r="Z51" s="45">
        <v>92</v>
      </c>
      <c r="AA51" s="112"/>
      <c r="AB51" s="41" t="s">
        <v>90</v>
      </c>
      <c r="AC51" s="42">
        <v>12</v>
      </c>
      <c r="AD51" s="42"/>
      <c r="AE51" s="42"/>
      <c r="AF51" s="42" t="s">
        <v>177</v>
      </c>
      <c r="AG51" s="42" t="s">
        <v>172</v>
      </c>
      <c r="AH51" s="42" t="s">
        <v>172</v>
      </c>
      <c r="AI51" s="42" t="s">
        <v>172</v>
      </c>
      <c r="AJ51" s="42"/>
      <c r="AK51" s="42"/>
      <c r="AL51" s="42"/>
      <c r="AM51" s="42"/>
      <c r="AN51" s="42"/>
      <c r="AO51" s="42"/>
      <c r="AP51" s="42"/>
      <c r="AQ51" s="42"/>
      <c r="AR51" s="42" t="s">
        <v>207</v>
      </c>
      <c r="AS51" s="42" t="s">
        <v>208</v>
      </c>
      <c r="AT51" s="42" t="s">
        <v>172</v>
      </c>
      <c r="AU51" s="42" t="s">
        <v>172</v>
      </c>
      <c r="AV51" s="76"/>
      <c r="AW51" s="91"/>
      <c r="AX51" s="9"/>
      <c r="AY51" s="4">
        <f t="shared" si="3"/>
        <v>8</v>
      </c>
      <c r="AZ51" s="4"/>
      <c r="BA51" s="4"/>
      <c r="BB51" s="4">
        <f t="shared" si="4"/>
        <v>12</v>
      </c>
      <c r="BC51" s="4"/>
      <c r="BD51" s="13"/>
      <c r="BE51" s="13"/>
      <c r="BF51" s="13"/>
      <c r="BG51" s="13"/>
      <c r="BH51" s="13"/>
      <c r="BI51" s="13"/>
    </row>
    <row r="52" spans="1:61" s="3" customFormat="1" ht="15" customHeight="1" x14ac:dyDescent="0.15">
      <c r="A52" s="14"/>
      <c r="B52" s="17"/>
      <c r="C52" s="20"/>
      <c r="D52" s="17"/>
      <c r="E52" s="17"/>
      <c r="F52" s="17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5"/>
      <c r="V52" s="17"/>
      <c r="W52" s="17"/>
      <c r="X52" s="17"/>
      <c r="Y52" s="17"/>
      <c r="Z52" s="14"/>
      <c r="AA52" s="18"/>
      <c r="AB52" s="20"/>
      <c r="AC52" s="19"/>
      <c r="AD52" s="19"/>
      <c r="AE52" s="19"/>
      <c r="AF52" s="18"/>
      <c r="AG52" s="19"/>
      <c r="AH52" s="19"/>
      <c r="AI52" s="19"/>
      <c r="AJ52" s="19"/>
      <c r="AK52" s="19"/>
      <c r="AL52" s="19"/>
      <c r="AM52" s="19"/>
      <c r="AN52" s="19"/>
      <c r="AO52" s="21"/>
      <c r="AP52" s="19"/>
      <c r="AQ52" s="19"/>
      <c r="AR52" s="19"/>
      <c r="AS52" s="19"/>
      <c r="AT52" s="19"/>
      <c r="AU52" s="19"/>
      <c r="AV52" s="17"/>
      <c r="AW52" s="17"/>
      <c r="AX52" s="32"/>
      <c r="AY52" s="4">
        <f t="shared" si="3"/>
        <v>19</v>
      </c>
      <c r="AZ52" s="4"/>
      <c r="BA52" s="4"/>
      <c r="BB52" s="4">
        <f t="shared" si="4"/>
        <v>19</v>
      </c>
      <c r="BC52" s="4"/>
      <c r="BD52" s="13"/>
      <c r="BE52" s="13"/>
      <c r="BF52" s="13"/>
      <c r="BG52" s="13"/>
      <c r="BH52" s="13"/>
      <c r="BI52" s="13"/>
    </row>
    <row r="53" spans="1:61" s="3" customFormat="1" ht="15.6" customHeight="1" x14ac:dyDescent="0.15">
      <c r="A53" s="14"/>
      <c r="B53" s="17"/>
      <c r="C53" s="20"/>
      <c r="D53" s="17"/>
      <c r="E53" s="17"/>
      <c r="F53" s="17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35"/>
      <c r="V53" s="17"/>
      <c r="W53" s="17"/>
      <c r="X53" s="17"/>
      <c r="Y53" s="17"/>
      <c r="Z53" s="14"/>
      <c r="AA53" s="18"/>
      <c r="AB53" s="20"/>
      <c r="AC53" s="19"/>
      <c r="AD53" s="19"/>
      <c r="AE53" s="19"/>
      <c r="AF53" s="18"/>
      <c r="AG53" s="19"/>
      <c r="AH53" s="19"/>
      <c r="AI53" s="19"/>
      <c r="AJ53" s="19"/>
      <c r="AK53" s="19"/>
      <c r="AL53" s="19"/>
      <c r="AM53" s="19"/>
      <c r="AN53" s="19"/>
      <c r="AO53" s="21"/>
      <c r="AP53" s="19"/>
      <c r="AQ53" s="19"/>
      <c r="AR53" s="19"/>
      <c r="AS53" s="19"/>
      <c r="AT53" s="19"/>
      <c r="AU53" s="19"/>
      <c r="AV53" s="17"/>
      <c r="AW53" s="17"/>
      <c r="AX53" s="32"/>
      <c r="AY53" s="4">
        <f t="shared" si="3"/>
        <v>19</v>
      </c>
      <c r="AZ53" s="4"/>
      <c r="BA53" s="4"/>
      <c r="BB53" s="4">
        <f t="shared" si="4"/>
        <v>19</v>
      </c>
      <c r="BC53" s="4"/>
      <c r="BD53" s="13"/>
      <c r="BE53" s="13"/>
      <c r="BF53" s="13"/>
      <c r="BG53" s="13"/>
      <c r="BH53" s="13"/>
      <c r="BI53" s="13"/>
    </row>
    <row r="54" spans="1:61" s="3" customFormat="1" ht="22.5" thickBot="1" x14ac:dyDescent="0.3">
      <c r="A54" s="77" t="s">
        <v>131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8"/>
      <c r="Z54" s="8"/>
      <c r="AA54" s="9"/>
      <c r="AB54" s="8"/>
      <c r="AC54" s="80" t="s">
        <v>170</v>
      </c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32"/>
      <c r="AY54" s="4">
        <f t="shared" si="3"/>
        <v>19</v>
      </c>
      <c r="AZ54" s="4"/>
      <c r="BA54" s="4"/>
      <c r="BB54" s="4">
        <f t="shared" si="4"/>
        <v>18</v>
      </c>
      <c r="BC54" s="4"/>
      <c r="BD54" s="13"/>
      <c r="BE54" s="13"/>
      <c r="BF54" s="13"/>
      <c r="BG54" s="13"/>
      <c r="BH54" s="13"/>
      <c r="BI54" s="13"/>
    </row>
    <row r="55" spans="1:61" s="3" customFormat="1" ht="15.95" customHeight="1" x14ac:dyDescent="0.15">
      <c r="A55" s="78" t="s">
        <v>0</v>
      </c>
      <c r="B55" s="74" t="s">
        <v>1</v>
      </c>
      <c r="C55" s="36" t="s">
        <v>2</v>
      </c>
      <c r="D55" s="73" t="s">
        <v>165</v>
      </c>
      <c r="E55" s="73"/>
      <c r="F55" s="73"/>
      <c r="G55" s="73" t="s">
        <v>166</v>
      </c>
      <c r="H55" s="73"/>
      <c r="I55" s="73"/>
      <c r="J55" s="73"/>
      <c r="K55" s="73"/>
      <c r="L55" s="73" t="s">
        <v>167</v>
      </c>
      <c r="M55" s="73"/>
      <c r="N55" s="73"/>
      <c r="O55" s="73"/>
      <c r="P55" s="73" t="s">
        <v>168</v>
      </c>
      <c r="Q55" s="73"/>
      <c r="R55" s="73"/>
      <c r="S55" s="73"/>
      <c r="T55" s="72" t="s">
        <v>169</v>
      </c>
      <c r="U55" s="72"/>
      <c r="V55" s="72"/>
      <c r="W55" s="82"/>
      <c r="X55" s="82"/>
      <c r="Y55" s="74"/>
      <c r="Z55" s="74" t="s">
        <v>0</v>
      </c>
      <c r="AA55" s="74" t="s">
        <v>1</v>
      </c>
      <c r="AB55" s="36" t="s">
        <v>3</v>
      </c>
      <c r="AC55" s="73" t="s">
        <v>165</v>
      </c>
      <c r="AD55" s="73"/>
      <c r="AE55" s="73"/>
      <c r="AF55" s="73" t="s">
        <v>166</v>
      </c>
      <c r="AG55" s="73"/>
      <c r="AH55" s="73"/>
      <c r="AI55" s="73"/>
      <c r="AJ55" s="73"/>
      <c r="AK55" s="73" t="s">
        <v>167</v>
      </c>
      <c r="AL55" s="73"/>
      <c r="AM55" s="73"/>
      <c r="AN55" s="73"/>
      <c r="AO55" s="73" t="s">
        <v>168</v>
      </c>
      <c r="AP55" s="73"/>
      <c r="AQ55" s="73"/>
      <c r="AR55" s="73"/>
      <c r="AS55" s="72" t="s">
        <v>169</v>
      </c>
      <c r="AT55" s="72"/>
      <c r="AU55" s="72"/>
      <c r="AV55" s="82"/>
      <c r="AW55" s="88"/>
      <c r="AX55" s="32"/>
      <c r="AY55" s="4">
        <f t="shared" si="3"/>
        <v>14</v>
      </c>
      <c r="AZ55" s="4"/>
      <c r="BA55" s="4"/>
      <c r="BB55" s="4">
        <f t="shared" si="4"/>
        <v>14</v>
      </c>
      <c r="BC55" s="4"/>
      <c r="BD55" s="13"/>
      <c r="BE55" s="13"/>
      <c r="BF55" s="13"/>
      <c r="BG55" s="13"/>
      <c r="BH55" s="13"/>
      <c r="BI55" s="13"/>
    </row>
    <row r="56" spans="1:61" s="3" customFormat="1" ht="15.95" customHeight="1" x14ac:dyDescent="0.15">
      <c r="A56" s="79"/>
      <c r="B56" s="75"/>
      <c r="C56" s="38" t="s">
        <v>4</v>
      </c>
      <c r="D56" s="50">
        <v>10</v>
      </c>
      <c r="E56" s="50">
        <f>D57+1</f>
        <v>17</v>
      </c>
      <c r="F56" s="50">
        <f>E57+1</f>
        <v>24</v>
      </c>
      <c r="G56" s="50">
        <v>1</v>
      </c>
      <c r="H56" s="50">
        <f>G57+1</f>
        <v>8</v>
      </c>
      <c r="I56" s="50">
        <f>H57+1</f>
        <v>15</v>
      </c>
      <c r="J56" s="50">
        <f>I57+1</f>
        <v>22</v>
      </c>
      <c r="K56" s="50">
        <f>J57+1</f>
        <v>29</v>
      </c>
      <c r="L56" s="50">
        <f>K57+1</f>
        <v>5</v>
      </c>
      <c r="M56" s="50">
        <v>12</v>
      </c>
      <c r="N56" s="50">
        <f t="shared" ref="N56:T56" si="5">M57+1</f>
        <v>19</v>
      </c>
      <c r="O56" s="50">
        <f t="shared" si="5"/>
        <v>26</v>
      </c>
      <c r="P56" s="50">
        <f t="shared" si="5"/>
        <v>3</v>
      </c>
      <c r="Q56" s="50">
        <f t="shared" si="5"/>
        <v>10</v>
      </c>
      <c r="R56" s="50">
        <f t="shared" si="5"/>
        <v>17</v>
      </c>
      <c r="S56" s="50">
        <f t="shared" si="5"/>
        <v>24</v>
      </c>
      <c r="T56" s="50">
        <f t="shared" si="5"/>
        <v>31</v>
      </c>
      <c r="U56" s="50">
        <v>7</v>
      </c>
      <c r="V56" s="50">
        <v>14</v>
      </c>
      <c r="W56" s="83"/>
      <c r="X56" s="83"/>
      <c r="Y56" s="75"/>
      <c r="Z56" s="75"/>
      <c r="AA56" s="75"/>
      <c r="AB56" s="38" t="s">
        <v>5</v>
      </c>
      <c r="AC56" s="50">
        <v>10</v>
      </c>
      <c r="AD56" s="50">
        <f>AC57+1</f>
        <v>17</v>
      </c>
      <c r="AE56" s="50">
        <f>AD57+1</f>
        <v>24</v>
      </c>
      <c r="AF56" s="50">
        <v>1</v>
      </c>
      <c r="AG56" s="50">
        <f>AF57+1</f>
        <v>8</v>
      </c>
      <c r="AH56" s="50">
        <f>AG57+1</f>
        <v>15</v>
      </c>
      <c r="AI56" s="50">
        <f>AH57+1</f>
        <v>22</v>
      </c>
      <c r="AJ56" s="50">
        <f>AI57+1</f>
        <v>29</v>
      </c>
      <c r="AK56" s="50">
        <f>AJ57+1</f>
        <v>5</v>
      </c>
      <c r="AL56" s="50">
        <v>12</v>
      </c>
      <c r="AM56" s="50">
        <f t="shared" ref="AM56:AS56" si="6">AL57+1</f>
        <v>19</v>
      </c>
      <c r="AN56" s="50">
        <f t="shared" si="6"/>
        <v>26</v>
      </c>
      <c r="AO56" s="50">
        <f t="shared" si="6"/>
        <v>3</v>
      </c>
      <c r="AP56" s="50">
        <f t="shared" si="6"/>
        <v>10</v>
      </c>
      <c r="AQ56" s="50">
        <f t="shared" si="6"/>
        <v>17</v>
      </c>
      <c r="AR56" s="50">
        <f t="shared" si="6"/>
        <v>24</v>
      </c>
      <c r="AS56" s="50">
        <f t="shared" si="6"/>
        <v>31</v>
      </c>
      <c r="AT56" s="50">
        <v>7</v>
      </c>
      <c r="AU56" s="50">
        <v>14</v>
      </c>
      <c r="AV56" s="83"/>
      <c r="AW56" s="89"/>
      <c r="AX56" s="32"/>
      <c r="AY56" s="4">
        <f t="shared" si="3"/>
        <v>19</v>
      </c>
      <c r="AZ56" s="4"/>
      <c r="BA56" s="4"/>
      <c r="BB56" s="4">
        <f t="shared" si="4"/>
        <v>19</v>
      </c>
      <c r="BC56" s="4"/>
      <c r="BD56" s="13"/>
      <c r="BE56" s="13"/>
      <c r="BF56" s="13"/>
      <c r="BG56" s="13"/>
      <c r="BH56" s="13"/>
      <c r="BI56" s="13"/>
    </row>
    <row r="57" spans="1:61" s="3" customFormat="1" ht="15.95" customHeight="1" x14ac:dyDescent="0.15">
      <c r="A57" s="79"/>
      <c r="B57" s="75"/>
      <c r="C57" s="38" t="s">
        <v>6</v>
      </c>
      <c r="D57" s="50">
        <f>D56+6</f>
        <v>16</v>
      </c>
      <c r="E57" s="50">
        <f>E56+6</f>
        <v>23</v>
      </c>
      <c r="F57" s="50">
        <f>F56+6</f>
        <v>30</v>
      </c>
      <c r="G57" s="50">
        <v>7</v>
      </c>
      <c r="H57" s="50">
        <f>H56+6</f>
        <v>14</v>
      </c>
      <c r="I57" s="50">
        <f>I56+6</f>
        <v>21</v>
      </c>
      <c r="J57" s="50">
        <f>J56+6</f>
        <v>28</v>
      </c>
      <c r="K57" s="50">
        <v>4</v>
      </c>
      <c r="L57" s="50">
        <v>11</v>
      </c>
      <c r="M57" s="50">
        <f>M56+6</f>
        <v>18</v>
      </c>
      <c r="N57" s="50">
        <f>N56+6</f>
        <v>25</v>
      </c>
      <c r="O57" s="50">
        <v>2</v>
      </c>
      <c r="P57" s="50">
        <v>9</v>
      </c>
      <c r="Q57" s="50">
        <f>Q56+6</f>
        <v>16</v>
      </c>
      <c r="R57" s="50">
        <f>R56+6</f>
        <v>23</v>
      </c>
      <c r="S57" s="50">
        <f>S56+6</f>
        <v>30</v>
      </c>
      <c r="T57" s="50">
        <v>6</v>
      </c>
      <c r="U57" s="50">
        <f>U56+6</f>
        <v>13</v>
      </c>
      <c r="V57" s="50">
        <f>V56+6</f>
        <v>20</v>
      </c>
      <c r="W57" s="83"/>
      <c r="X57" s="83"/>
      <c r="Y57" s="75"/>
      <c r="Z57" s="75"/>
      <c r="AA57" s="75"/>
      <c r="AB57" s="38" t="s">
        <v>6</v>
      </c>
      <c r="AC57" s="50">
        <f>AC56+6</f>
        <v>16</v>
      </c>
      <c r="AD57" s="50">
        <f>AD56+6</f>
        <v>23</v>
      </c>
      <c r="AE57" s="50">
        <f>AE56+6</f>
        <v>30</v>
      </c>
      <c r="AF57" s="50">
        <v>7</v>
      </c>
      <c r="AG57" s="50">
        <f>AG56+6</f>
        <v>14</v>
      </c>
      <c r="AH57" s="50">
        <f>AH56+6</f>
        <v>21</v>
      </c>
      <c r="AI57" s="50">
        <f>AI56+6</f>
        <v>28</v>
      </c>
      <c r="AJ57" s="50">
        <v>4</v>
      </c>
      <c r="AK57" s="50">
        <v>11</v>
      </c>
      <c r="AL57" s="50">
        <f>AL56+6</f>
        <v>18</v>
      </c>
      <c r="AM57" s="50">
        <f>AM56+6</f>
        <v>25</v>
      </c>
      <c r="AN57" s="50">
        <v>2</v>
      </c>
      <c r="AO57" s="50">
        <v>9</v>
      </c>
      <c r="AP57" s="50">
        <f>AP56+6</f>
        <v>16</v>
      </c>
      <c r="AQ57" s="50">
        <f>AQ56+6</f>
        <v>23</v>
      </c>
      <c r="AR57" s="50">
        <f>AR56+6</f>
        <v>30</v>
      </c>
      <c r="AS57" s="50">
        <v>6</v>
      </c>
      <c r="AT57" s="50">
        <f>AT56+6</f>
        <v>13</v>
      </c>
      <c r="AU57" s="50">
        <f>AU56+6</f>
        <v>20</v>
      </c>
      <c r="AV57" s="83"/>
      <c r="AW57" s="89"/>
      <c r="AX57" s="32"/>
      <c r="AY57" s="4">
        <f t="shared" si="3"/>
        <v>19</v>
      </c>
      <c r="AZ57" s="4"/>
      <c r="BA57" s="4"/>
      <c r="BB57" s="4">
        <f t="shared" si="4"/>
        <v>19</v>
      </c>
      <c r="BC57" s="4"/>
      <c r="BD57" s="13"/>
      <c r="BE57" s="13"/>
      <c r="BF57" s="13"/>
      <c r="BG57" s="13"/>
      <c r="BH57" s="13"/>
      <c r="BI57" s="13"/>
    </row>
    <row r="58" spans="1:61" s="3" customFormat="1" ht="15.95" customHeight="1" x14ac:dyDescent="0.15">
      <c r="A58" s="79"/>
      <c r="B58" s="75"/>
      <c r="C58" s="38" t="s">
        <v>7</v>
      </c>
      <c r="D58" s="44">
        <v>1</v>
      </c>
      <c r="E58" s="44">
        <v>2</v>
      </c>
      <c r="F58" s="44">
        <v>3</v>
      </c>
      <c r="G58" s="44">
        <v>4</v>
      </c>
      <c r="H58" s="44">
        <v>5</v>
      </c>
      <c r="I58" s="44">
        <v>6</v>
      </c>
      <c r="J58" s="44">
        <v>7</v>
      </c>
      <c r="K58" s="44">
        <v>8</v>
      </c>
      <c r="L58" s="44">
        <v>9</v>
      </c>
      <c r="M58" s="44">
        <v>10</v>
      </c>
      <c r="N58" s="44">
        <v>11</v>
      </c>
      <c r="O58" s="44">
        <v>12</v>
      </c>
      <c r="P58" s="44">
        <v>13</v>
      </c>
      <c r="Q58" s="44">
        <v>14</v>
      </c>
      <c r="R58" s="44">
        <v>15</v>
      </c>
      <c r="S58" s="44">
        <v>16</v>
      </c>
      <c r="T58" s="44">
        <v>17</v>
      </c>
      <c r="U58" s="44">
        <v>18</v>
      </c>
      <c r="V58" s="44">
        <v>19</v>
      </c>
      <c r="W58" s="75" t="s">
        <v>56</v>
      </c>
      <c r="X58" s="75"/>
      <c r="Y58" s="75"/>
      <c r="Z58" s="75"/>
      <c r="AA58" s="75"/>
      <c r="AB58" s="38" t="s">
        <v>7</v>
      </c>
      <c r="AC58" s="44">
        <v>1</v>
      </c>
      <c r="AD58" s="44">
        <v>2</v>
      </c>
      <c r="AE58" s="44">
        <v>3</v>
      </c>
      <c r="AF58" s="44">
        <v>4</v>
      </c>
      <c r="AG58" s="44">
        <v>5</v>
      </c>
      <c r="AH58" s="44">
        <v>6</v>
      </c>
      <c r="AI58" s="44">
        <v>7</v>
      </c>
      <c r="AJ58" s="44">
        <v>8</v>
      </c>
      <c r="AK58" s="44">
        <v>9</v>
      </c>
      <c r="AL58" s="44">
        <v>10</v>
      </c>
      <c r="AM58" s="44">
        <v>11</v>
      </c>
      <c r="AN58" s="44">
        <v>12</v>
      </c>
      <c r="AO58" s="44">
        <v>13</v>
      </c>
      <c r="AP58" s="44">
        <v>14</v>
      </c>
      <c r="AQ58" s="44">
        <v>15</v>
      </c>
      <c r="AR58" s="44">
        <v>16</v>
      </c>
      <c r="AS58" s="44">
        <v>17</v>
      </c>
      <c r="AT58" s="44">
        <v>18</v>
      </c>
      <c r="AU58" s="44">
        <v>19</v>
      </c>
      <c r="AV58" s="75" t="s">
        <v>56</v>
      </c>
      <c r="AW58" s="90"/>
      <c r="AX58" s="32"/>
      <c r="AY58" s="4">
        <f t="shared" si="3"/>
        <v>19</v>
      </c>
      <c r="AZ58" s="4"/>
      <c r="BA58" s="4"/>
      <c r="BB58" s="4">
        <f t="shared" si="4"/>
        <v>19</v>
      </c>
      <c r="BC58" s="4"/>
      <c r="BD58" s="13"/>
      <c r="BE58" s="13"/>
      <c r="BF58" s="13"/>
      <c r="BG58" s="13"/>
      <c r="BH58" s="13"/>
      <c r="BI58" s="13"/>
    </row>
    <row r="59" spans="1:61" s="3" customFormat="1" ht="15.6" customHeight="1" x14ac:dyDescent="0.15">
      <c r="A59" s="39">
        <v>93</v>
      </c>
      <c r="B59" s="109" t="s">
        <v>135</v>
      </c>
      <c r="C59" s="37" t="s">
        <v>65</v>
      </c>
      <c r="D59" s="48"/>
      <c r="E59" s="48"/>
      <c r="F59" s="48" t="s">
        <v>211</v>
      </c>
      <c r="G59" s="48" t="s">
        <v>177</v>
      </c>
      <c r="H59" s="48"/>
      <c r="I59" s="48"/>
      <c r="J59" s="48">
        <v>11</v>
      </c>
      <c r="K59" s="48"/>
      <c r="L59" s="48"/>
      <c r="M59" s="48"/>
      <c r="N59" s="48"/>
      <c r="O59" s="48"/>
      <c r="P59" s="48" t="s">
        <v>212</v>
      </c>
      <c r="Q59" s="48" t="s">
        <v>174</v>
      </c>
      <c r="R59" s="48" t="s">
        <v>174</v>
      </c>
      <c r="S59" s="48" t="s">
        <v>172</v>
      </c>
      <c r="T59" s="48" t="s">
        <v>172</v>
      </c>
      <c r="U59" s="48" t="s">
        <v>172</v>
      </c>
      <c r="V59" s="48" t="s">
        <v>172</v>
      </c>
      <c r="W59" s="75" t="s">
        <v>57</v>
      </c>
      <c r="X59" s="75"/>
      <c r="Y59" s="75"/>
      <c r="Z59" s="44">
        <v>138</v>
      </c>
      <c r="AA59" s="109" t="s">
        <v>84</v>
      </c>
      <c r="AB59" s="37" t="s">
        <v>146</v>
      </c>
      <c r="AC59" s="48" t="s">
        <v>175</v>
      </c>
      <c r="AD59" s="48" t="s">
        <v>175</v>
      </c>
      <c r="AE59" s="48"/>
      <c r="AF59" s="48" t="s">
        <v>177</v>
      </c>
      <c r="AG59" s="48">
        <v>16</v>
      </c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 t="s">
        <v>212</v>
      </c>
      <c r="AV59" s="103" t="s">
        <v>58</v>
      </c>
      <c r="AW59" s="104"/>
      <c r="AX59" s="9"/>
      <c r="AY59" s="4">
        <f t="shared" si="3"/>
        <v>11</v>
      </c>
      <c r="AZ59" s="4"/>
      <c r="BA59" s="4"/>
      <c r="BB59" s="4">
        <f>COUNTBLANK(AC59:AU59)+COUNTIF(AC59:AU59,"/K")+COUNT(AC59:AU59)</f>
        <v>16</v>
      </c>
      <c r="BC59" s="4"/>
      <c r="BD59" s="13"/>
      <c r="BE59" s="13"/>
      <c r="BF59" s="13"/>
      <c r="BG59" s="13"/>
      <c r="BH59" s="13"/>
      <c r="BI59" s="13"/>
    </row>
    <row r="60" spans="1:61" s="3" customFormat="1" ht="15.6" customHeight="1" x14ac:dyDescent="0.15">
      <c r="A60" s="39">
        <v>94</v>
      </c>
      <c r="B60" s="110"/>
      <c r="C60" s="37" t="s">
        <v>70</v>
      </c>
      <c r="D60" s="48"/>
      <c r="E60" s="48"/>
      <c r="F60" s="48" t="s">
        <v>211</v>
      </c>
      <c r="G60" s="48" t="s">
        <v>177</v>
      </c>
      <c r="H60" s="48"/>
      <c r="I60" s="48"/>
      <c r="J60" s="48">
        <v>14</v>
      </c>
      <c r="K60" s="48"/>
      <c r="L60" s="48"/>
      <c r="M60" s="48"/>
      <c r="N60" s="48"/>
      <c r="O60" s="48"/>
      <c r="P60" s="48"/>
      <c r="Q60" s="48"/>
      <c r="R60" s="48"/>
      <c r="S60" s="48" t="s">
        <v>212</v>
      </c>
      <c r="T60" s="48" t="s">
        <v>172</v>
      </c>
      <c r="U60" s="48" t="s">
        <v>172</v>
      </c>
      <c r="V60" s="48" t="s">
        <v>172</v>
      </c>
      <c r="W60" s="75"/>
      <c r="X60" s="75"/>
      <c r="Y60" s="75"/>
      <c r="Z60" s="44">
        <v>139</v>
      </c>
      <c r="AA60" s="110"/>
      <c r="AB60" s="37" t="s">
        <v>147</v>
      </c>
      <c r="AC60" s="48" t="s">
        <v>175</v>
      </c>
      <c r="AD60" s="48" t="s">
        <v>175</v>
      </c>
      <c r="AE60" s="48"/>
      <c r="AF60" s="48" t="s">
        <v>177</v>
      </c>
      <c r="AG60" s="48">
        <v>16</v>
      </c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 t="s">
        <v>212</v>
      </c>
      <c r="AV60" s="105"/>
      <c r="AW60" s="106"/>
      <c r="AX60" s="9"/>
      <c r="AY60" s="4">
        <f t="shared" si="3"/>
        <v>14</v>
      </c>
      <c r="AZ60" s="4"/>
      <c r="BA60" s="4"/>
      <c r="BB60" s="4">
        <f t="shared" ref="BB60:BB93" si="7">COUNTBLANK(AC60:AU60)+COUNTIF(AC60:AU60,"/K")+COUNT(AC60:AU60)</f>
        <v>16</v>
      </c>
      <c r="BC60" s="4"/>
      <c r="BD60" s="13"/>
      <c r="BE60" s="13"/>
      <c r="BF60" s="13"/>
      <c r="BG60" s="13"/>
      <c r="BH60" s="13"/>
      <c r="BI60" s="13"/>
    </row>
    <row r="61" spans="1:61" s="3" customFormat="1" ht="15.6" customHeight="1" x14ac:dyDescent="0.15">
      <c r="A61" s="39">
        <v>95</v>
      </c>
      <c r="B61" s="110"/>
      <c r="C61" s="37" t="s">
        <v>71</v>
      </c>
      <c r="D61" s="48"/>
      <c r="E61" s="48"/>
      <c r="F61" s="48" t="s">
        <v>211</v>
      </c>
      <c r="G61" s="48" t="s">
        <v>177</v>
      </c>
      <c r="H61" s="48"/>
      <c r="I61" s="48"/>
      <c r="J61" s="48">
        <v>14</v>
      </c>
      <c r="K61" s="48"/>
      <c r="L61" s="48"/>
      <c r="M61" s="48"/>
      <c r="N61" s="48"/>
      <c r="O61" s="48"/>
      <c r="P61" s="48"/>
      <c r="Q61" s="48"/>
      <c r="R61" s="48"/>
      <c r="S61" s="48" t="s">
        <v>212</v>
      </c>
      <c r="T61" s="48" t="s">
        <v>172</v>
      </c>
      <c r="U61" s="48" t="s">
        <v>172</v>
      </c>
      <c r="V61" s="48" t="s">
        <v>172</v>
      </c>
      <c r="W61" s="75"/>
      <c r="X61" s="75"/>
      <c r="Y61" s="75"/>
      <c r="Z61" s="44">
        <v>140</v>
      </c>
      <c r="AA61" s="110"/>
      <c r="AB61" s="37" t="s">
        <v>148</v>
      </c>
      <c r="AC61" s="48" t="s">
        <v>175</v>
      </c>
      <c r="AD61" s="48" t="s">
        <v>175</v>
      </c>
      <c r="AE61" s="48"/>
      <c r="AF61" s="48" t="s">
        <v>177</v>
      </c>
      <c r="AG61" s="48">
        <v>16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 t="s">
        <v>212</v>
      </c>
      <c r="AV61" s="105"/>
      <c r="AW61" s="106"/>
      <c r="AX61" s="9"/>
      <c r="AY61" s="4">
        <f t="shared" si="3"/>
        <v>14</v>
      </c>
      <c r="AZ61" s="4"/>
      <c r="BA61" s="4"/>
      <c r="BB61" s="4">
        <f t="shared" si="7"/>
        <v>16</v>
      </c>
      <c r="BC61" s="4"/>
      <c r="BD61" s="13"/>
      <c r="BE61" s="13"/>
      <c r="BF61" s="13"/>
      <c r="BG61" s="13"/>
      <c r="BH61" s="13"/>
      <c r="BI61" s="13"/>
    </row>
    <row r="62" spans="1:61" s="3" customFormat="1" ht="15.6" customHeight="1" x14ac:dyDescent="0.15">
      <c r="A62" s="39">
        <v>96</v>
      </c>
      <c r="B62" s="110"/>
      <c r="C62" s="37" t="s">
        <v>99</v>
      </c>
      <c r="D62" s="48"/>
      <c r="E62" s="48"/>
      <c r="F62" s="48" t="s">
        <v>211</v>
      </c>
      <c r="G62" s="48" t="s">
        <v>177</v>
      </c>
      <c r="H62" s="48"/>
      <c r="I62" s="48"/>
      <c r="J62" s="48">
        <v>14</v>
      </c>
      <c r="K62" s="48"/>
      <c r="L62" s="48"/>
      <c r="M62" s="48"/>
      <c r="N62" s="48"/>
      <c r="O62" s="48"/>
      <c r="P62" s="48"/>
      <c r="Q62" s="48"/>
      <c r="R62" s="48"/>
      <c r="S62" s="48" t="s">
        <v>212</v>
      </c>
      <c r="T62" s="48" t="s">
        <v>172</v>
      </c>
      <c r="U62" s="48" t="s">
        <v>172</v>
      </c>
      <c r="V62" s="48" t="s">
        <v>172</v>
      </c>
      <c r="W62" s="75"/>
      <c r="X62" s="75"/>
      <c r="Y62" s="75"/>
      <c r="Z62" s="44">
        <v>141</v>
      </c>
      <c r="AA62" s="110"/>
      <c r="AB62" s="37" t="s">
        <v>149</v>
      </c>
      <c r="AC62" s="48" t="s">
        <v>175</v>
      </c>
      <c r="AD62" s="48" t="s">
        <v>175</v>
      </c>
      <c r="AE62" s="48"/>
      <c r="AF62" s="48" t="s">
        <v>177</v>
      </c>
      <c r="AG62" s="48">
        <v>15</v>
      </c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 t="s">
        <v>215</v>
      </c>
      <c r="AV62" s="105"/>
      <c r="AW62" s="106"/>
      <c r="AX62" s="9"/>
      <c r="AY62" s="4">
        <f t="shared" si="3"/>
        <v>14</v>
      </c>
      <c r="AZ62" s="4"/>
      <c r="BA62" s="4"/>
      <c r="BB62" s="4">
        <f t="shared" si="7"/>
        <v>15</v>
      </c>
      <c r="BC62" s="4"/>
      <c r="BD62" s="13"/>
      <c r="BE62" s="13"/>
      <c r="BF62" s="13"/>
      <c r="BG62" s="13"/>
      <c r="BH62" s="13"/>
      <c r="BI62" s="13"/>
    </row>
    <row r="63" spans="1:61" s="3" customFormat="1" ht="15.6" customHeight="1" x14ac:dyDescent="0.15">
      <c r="A63" s="39">
        <v>97</v>
      </c>
      <c r="B63" s="110"/>
      <c r="C63" s="37" t="s">
        <v>72</v>
      </c>
      <c r="D63" s="52"/>
      <c r="E63" s="52"/>
      <c r="F63" s="52">
        <v>12</v>
      </c>
      <c r="G63" s="48" t="s">
        <v>177</v>
      </c>
      <c r="H63" s="52"/>
      <c r="I63" s="52"/>
      <c r="J63" s="52"/>
      <c r="K63" s="52"/>
      <c r="L63" s="52" t="s">
        <v>211</v>
      </c>
      <c r="M63" s="52"/>
      <c r="N63" s="52"/>
      <c r="O63" s="52"/>
      <c r="P63" s="48"/>
      <c r="Q63" s="48" t="s">
        <v>212</v>
      </c>
      <c r="R63" s="52" t="s">
        <v>172</v>
      </c>
      <c r="S63" s="52" t="s">
        <v>172</v>
      </c>
      <c r="T63" s="52" t="s">
        <v>172</v>
      </c>
      <c r="U63" s="52" t="s">
        <v>172</v>
      </c>
      <c r="V63" s="52" t="s">
        <v>172</v>
      </c>
      <c r="W63" s="75"/>
      <c r="X63" s="75"/>
      <c r="Y63" s="75"/>
      <c r="Z63" s="44">
        <v>142</v>
      </c>
      <c r="AA63" s="110"/>
      <c r="AB63" s="37" t="s">
        <v>150</v>
      </c>
      <c r="AC63" s="48" t="s">
        <v>175</v>
      </c>
      <c r="AD63" s="48" t="s">
        <v>175</v>
      </c>
      <c r="AE63" s="48"/>
      <c r="AF63" s="48" t="s">
        <v>177</v>
      </c>
      <c r="AG63" s="48">
        <v>15</v>
      </c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 t="s">
        <v>212</v>
      </c>
      <c r="AU63" s="48" t="s">
        <v>172</v>
      </c>
      <c r="AV63" s="105"/>
      <c r="AW63" s="106"/>
      <c r="AX63" s="9"/>
      <c r="AY63" s="4">
        <f t="shared" si="3"/>
        <v>12</v>
      </c>
      <c r="AZ63" s="4"/>
      <c r="BA63" s="4"/>
      <c r="BB63" s="4">
        <f t="shared" si="7"/>
        <v>15</v>
      </c>
      <c r="BC63" s="4"/>
      <c r="BD63" s="13"/>
      <c r="BE63" s="13"/>
      <c r="BF63" s="13"/>
      <c r="BG63" s="13"/>
      <c r="BH63" s="13"/>
      <c r="BI63" s="13"/>
    </row>
    <row r="64" spans="1:61" s="3" customFormat="1" ht="15.6" customHeight="1" x14ac:dyDescent="0.15">
      <c r="A64" s="39">
        <v>98</v>
      </c>
      <c r="B64" s="110"/>
      <c r="C64" s="37" t="s">
        <v>88</v>
      </c>
      <c r="D64" s="52"/>
      <c r="E64" s="52"/>
      <c r="F64" s="52">
        <v>12</v>
      </c>
      <c r="G64" s="48" t="s">
        <v>177</v>
      </c>
      <c r="H64" s="52"/>
      <c r="I64" s="52"/>
      <c r="J64" s="52"/>
      <c r="K64" s="52"/>
      <c r="L64" s="52" t="s">
        <v>211</v>
      </c>
      <c r="M64" s="52"/>
      <c r="N64" s="52"/>
      <c r="O64" s="52"/>
      <c r="P64" s="48"/>
      <c r="Q64" s="48" t="s">
        <v>212</v>
      </c>
      <c r="R64" s="52" t="s">
        <v>172</v>
      </c>
      <c r="S64" s="52" t="s">
        <v>172</v>
      </c>
      <c r="T64" s="52" t="s">
        <v>172</v>
      </c>
      <c r="U64" s="52" t="s">
        <v>172</v>
      </c>
      <c r="V64" s="52" t="s">
        <v>172</v>
      </c>
      <c r="W64" s="75"/>
      <c r="X64" s="75"/>
      <c r="Y64" s="75"/>
      <c r="Z64" s="44">
        <v>143</v>
      </c>
      <c r="AA64" s="110"/>
      <c r="AB64" s="37" t="s">
        <v>151</v>
      </c>
      <c r="AC64" s="48" t="s">
        <v>175</v>
      </c>
      <c r="AD64" s="48" t="s">
        <v>175</v>
      </c>
      <c r="AE64" s="48"/>
      <c r="AF64" s="48" t="s">
        <v>177</v>
      </c>
      <c r="AG64" s="48">
        <v>15</v>
      </c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 t="s">
        <v>212</v>
      </c>
      <c r="AU64" s="48" t="s">
        <v>172</v>
      </c>
      <c r="AV64" s="105"/>
      <c r="AW64" s="106"/>
      <c r="AX64" s="9"/>
      <c r="AY64" s="4">
        <f t="shared" si="3"/>
        <v>12</v>
      </c>
      <c r="AZ64" s="4"/>
      <c r="BA64" s="4"/>
      <c r="BB64" s="4">
        <f t="shared" si="7"/>
        <v>15</v>
      </c>
      <c r="BC64" s="4"/>
      <c r="BD64" s="13"/>
      <c r="BE64" s="13"/>
      <c r="BF64" s="13"/>
      <c r="BG64" s="13"/>
      <c r="BH64" s="13"/>
      <c r="BI64" s="13"/>
    </row>
    <row r="65" spans="1:61" s="3" customFormat="1" ht="15.6" customHeight="1" x14ac:dyDescent="0.15">
      <c r="A65" s="39">
        <v>99</v>
      </c>
      <c r="B65" s="110"/>
      <c r="C65" s="37" t="s">
        <v>73</v>
      </c>
      <c r="D65" s="52"/>
      <c r="E65" s="52"/>
      <c r="F65" s="52">
        <v>13</v>
      </c>
      <c r="G65" s="48" t="s">
        <v>177</v>
      </c>
      <c r="H65" s="52"/>
      <c r="I65" s="52"/>
      <c r="J65" s="52"/>
      <c r="K65" s="52"/>
      <c r="L65" s="52"/>
      <c r="M65" s="52"/>
      <c r="N65" s="52"/>
      <c r="O65" s="52"/>
      <c r="P65" s="52"/>
      <c r="Q65" s="53" t="s">
        <v>212</v>
      </c>
      <c r="R65" s="52" t="s">
        <v>172</v>
      </c>
      <c r="S65" s="52" t="s">
        <v>172</v>
      </c>
      <c r="T65" s="52" t="s">
        <v>172</v>
      </c>
      <c r="U65" s="52" t="s">
        <v>172</v>
      </c>
      <c r="V65" s="52" t="s">
        <v>211</v>
      </c>
      <c r="W65" s="75"/>
      <c r="X65" s="75"/>
      <c r="Y65" s="75"/>
      <c r="Z65" s="44">
        <v>144</v>
      </c>
      <c r="AA65" s="110"/>
      <c r="AB65" s="37" t="s">
        <v>152</v>
      </c>
      <c r="AC65" s="48" t="s">
        <v>175</v>
      </c>
      <c r="AD65" s="48" t="s">
        <v>175</v>
      </c>
      <c r="AE65" s="48"/>
      <c r="AF65" s="48" t="s">
        <v>177</v>
      </c>
      <c r="AG65" s="48">
        <v>13</v>
      </c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 t="s">
        <v>212</v>
      </c>
      <c r="AS65" s="48" t="s">
        <v>172</v>
      </c>
      <c r="AT65" s="48" t="s">
        <v>172</v>
      </c>
      <c r="AU65" s="48" t="s">
        <v>172</v>
      </c>
      <c r="AV65" s="105"/>
      <c r="AW65" s="106"/>
      <c r="AX65" s="9"/>
      <c r="AY65" s="4">
        <f t="shared" si="3"/>
        <v>13</v>
      </c>
      <c r="AZ65" s="4"/>
      <c r="BA65" s="4"/>
      <c r="BB65" s="4">
        <f t="shared" si="7"/>
        <v>13</v>
      </c>
      <c r="BC65" s="4"/>
      <c r="BD65" s="13"/>
      <c r="BE65" s="13"/>
      <c r="BF65" s="13"/>
      <c r="BG65" s="13"/>
      <c r="BH65" s="13"/>
      <c r="BI65" s="13"/>
    </row>
    <row r="66" spans="1:61" s="3" customFormat="1" ht="15.6" customHeight="1" x14ac:dyDescent="0.15">
      <c r="A66" s="39">
        <v>100</v>
      </c>
      <c r="B66" s="110"/>
      <c r="C66" s="37" t="s">
        <v>91</v>
      </c>
      <c r="D66" s="52"/>
      <c r="E66" s="52"/>
      <c r="F66" s="52">
        <v>13</v>
      </c>
      <c r="G66" s="48" t="s">
        <v>177</v>
      </c>
      <c r="H66" s="52"/>
      <c r="I66" s="52"/>
      <c r="J66" s="52"/>
      <c r="K66" s="52"/>
      <c r="L66" s="52"/>
      <c r="M66" s="52"/>
      <c r="N66" s="52"/>
      <c r="O66" s="52"/>
      <c r="P66" s="52"/>
      <c r="Q66" s="53" t="s">
        <v>212</v>
      </c>
      <c r="R66" s="52" t="s">
        <v>172</v>
      </c>
      <c r="S66" s="52" t="s">
        <v>172</v>
      </c>
      <c r="T66" s="52" t="s">
        <v>172</v>
      </c>
      <c r="U66" s="52" t="s">
        <v>172</v>
      </c>
      <c r="V66" s="52" t="s">
        <v>211</v>
      </c>
      <c r="W66" s="75"/>
      <c r="X66" s="75"/>
      <c r="Y66" s="75"/>
      <c r="Z66" s="44">
        <v>145</v>
      </c>
      <c r="AA66" s="110"/>
      <c r="AB66" s="37" t="s">
        <v>153</v>
      </c>
      <c r="AC66" s="48" t="s">
        <v>175</v>
      </c>
      <c r="AD66" s="48" t="s">
        <v>175</v>
      </c>
      <c r="AE66" s="48"/>
      <c r="AF66" s="48" t="s">
        <v>177</v>
      </c>
      <c r="AG66" s="48">
        <v>14</v>
      </c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 t="s">
        <v>212</v>
      </c>
      <c r="AT66" s="48" t="s">
        <v>171</v>
      </c>
      <c r="AU66" s="48" t="s">
        <v>171</v>
      </c>
      <c r="AV66" s="105"/>
      <c r="AW66" s="106"/>
      <c r="AX66" s="9"/>
      <c r="AY66" s="4">
        <f t="shared" si="3"/>
        <v>13</v>
      </c>
      <c r="AZ66" s="4"/>
      <c r="BA66" s="4"/>
      <c r="BB66" s="4">
        <f t="shared" si="7"/>
        <v>14</v>
      </c>
      <c r="BC66" s="4"/>
      <c r="BD66" s="13"/>
      <c r="BE66" s="13"/>
      <c r="BF66" s="13"/>
      <c r="BG66" s="13"/>
      <c r="BH66" s="13"/>
      <c r="BI66" s="13"/>
    </row>
    <row r="67" spans="1:61" s="3" customFormat="1" ht="15.6" customHeight="1" x14ac:dyDescent="0.15">
      <c r="A67" s="39">
        <v>101</v>
      </c>
      <c r="B67" s="110"/>
      <c r="C67" s="37" t="s">
        <v>74</v>
      </c>
      <c r="D67" s="52"/>
      <c r="E67" s="52"/>
      <c r="F67" s="52">
        <v>12</v>
      </c>
      <c r="G67" s="48" t="s">
        <v>177</v>
      </c>
      <c r="H67" s="52"/>
      <c r="I67" s="52"/>
      <c r="J67" s="52" t="s">
        <v>211</v>
      </c>
      <c r="K67" s="52"/>
      <c r="L67" s="52"/>
      <c r="M67" s="52"/>
      <c r="N67" s="52"/>
      <c r="O67" s="52"/>
      <c r="P67" s="48"/>
      <c r="Q67" s="48" t="s">
        <v>212</v>
      </c>
      <c r="R67" s="52" t="s">
        <v>172</v>
      </c>
      <c r="S67" s="52" t="s">
        <v>172</v>
      </c>
      <c r="T67" s="52" t="s">
        <v>172</v>
      </c>
      <c r="U67" s="52" t="s">
        <v>172</v>
      </c>
      <c r="V67" s="52" t="s">
        <v>172</v>
      </c>
      <c r="W67" s="75"/>
      <c r="X67" s="75"/>
      <c r="Y67" s="75"/>
      <c r="Z67" s="44">
        <v>146</v>
      </c>
      <c r="AA67" s="110"/>
      <c r="AB67" s="37" t="s">
        <v>154</v>
      </c>
      <c r="AC67" s="48" t="s">
        <v>175</v>
      </c>
      <c r="AD67" s="48" t="s">
        <v>175</v>
      </c>
      <c r="AE67" s="48"/>
      <c r="AF67" s="48" t="s">
        <v>177</v>
      </c>
      <c r="AG67" s="48">
        <v>15</v>
      </c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 t="s">
        <v>212</v>
      </c>
      <c r="AU67" s="48" t="s">
        <v>172</v>
      </c>
      <c r="AV67" s="105"/>
      <c r="AW67" s="106"/>
      <c r="AX67" s="9"/>
      <c r="AY67" s="4">
        <f t="shared" si="3"/>
        <v>12</v>
      </c>
      <c r="AZ67" s="4"/>
      <c r="BA67" s="4"/>
      <c r="BB67" s="4">
        <f t="shared" si="7"/>
        <v>15</v>
      </c>
      <c r="BC67" s="4"/>
      <c r="BD67" s="13"/>
      <c r="BE67" s="13"/>
      <c r="BF67" s="13"/>
      <c r="BG67" s="13"/>
      <c r="BH67" s="13"/>
      <c r="BI67" s="13"/>
    </row>
    <row r="68" spans="1:61" s="3" customFormat="1" ht="15.6" customHeight="1" x14ac:dyDescent="0.15">
      <c r="A68" s="39">
        <v>102</v>
      </c>
      <c r="B68" s="110"/>
      <c r="C68" s="37" t="s">
        <v>94</v>
      </c>
      <c r="D68" s="52"/>
      <c r="E68" s="52"/>
      <c r="F68" s="52">
        <v>12</v>
      </c>
      <c r="G68" s="48" t="s">
        <v>177</v>
      </c>
      <c r="H68" s="52"/>
      <c r="I68" s="52"/>
      <c r="J68" s="52" t="s">
        <v>211</v>
      </c>
      <c r="K68" s="52"/>
      <c r="L68" s="52"/>
      <c r="M68" s="52"/>
      <c r="N68" s="52"/>
      <c r="O68" s="52"/>
      <c r="P68" s="48"/>
      <c r="Q68" s="48" t="s">
        <v>212</v>
      </c>
      <c r="R68" s="52" t="s">
        <v>172</v>
      </c>
      <c r="S68" s="52" t="s">
        <v>172</v>
      </c>
      <c r="T68" s="52" t="s">
        <v>172</v>
      </c>
      <c r="U68" s="52" t="s">
        <v>172</v>
      </c>
      <c r="V68" s="52" t="s">
        <v>172</v>
      </c>
      <c r="W68" s="75"/>
      <c r="X68" s="75"/>
      <c r="Y68" s="75"/>
      <c r="Z68" s="44">
        <v>147</v>
      </c>
      <c r="AA68" s="110"/>
      <c r="AB68" s="37" t="s">
        <v>155</v>
      </c>
      <c r="AC68" s="48" t="s">
        <v>175</v>
      </c>
      <c r="AD68" s="48" t="s">
        <v>175</v>
      </c>
      <c r="AE68" s="48"/>
      <c r="AF68" s="48" t="s">
        <v>177</v>
      </c>
      <c r="AG68" s="48">
        <v>15</v>
      </c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 t="s">
        <v>212</v>
      </c>
      <c r="AU68" s="48" t="s">
        <v>172</v>
      </c>
      <c r="AV68" s="105"/>
      <c r="AW68" s="106"/>
      <c r="AX68" s="9"/>
      <c r="AY68" s="4">
        <f t="shared" si="3"/>
        <v>12</v>
      </c>
      <c r="AZ68" s="4"/>
      <c r="BA68" s="4"/>
      <c r="BB68" s="4">
        <f t="shared" si="7"/>
        <v>15</v>
      </c>
      <c r="BC68" s="4"/>
      <c r="BD68" s="13"/>
      <c r="BE68" s="13"/>
      <c r="BF68" s="13"/>
      <c r="BG68" s="13"/>
      <c r="BH68" s="13"/>
      <c r="BI68" s="13"/>
    </row>
    <row r="69" spans="1:61" s="3" customFormat="1" ht="15.6" customHeight="1" x14ac:dyDescent="0.15">
      <c r="A69" s="39">
        <v>103</v>
      </c>
      <c r="B69" s="110"/>
      <c r="C69" s="37" t="s">
        <v>75</v>
      </c>
      <c r="D69" s="54"/>
      <c r="E69" s="54"/>
      <c r="F69" s="53">
        <v>13</v>
      </c>
      <c r="G69" s="48" t="s">
        <v>177</v>
      </c>
      <c r="H69" s="54"/>
      <c r="I69" s="54"/>
      <c r="J69" s="53" t="s">
        <v>211</v>
      </c>
      <c r="K69" s="54"/>
      <c r="L69" s="54"/>
      <c r="M69" s="54"/>
      <c r="N69" s="43"/>
      <c r="O69" s="53"/>
      <c r="P69" s="54"/>
      <c r="Q69" s="53"/>
      <c r="R69" s="53" t="s">
        <v>212</v>
      </c>
      <c r="S69" s="43" t="s">
        <v>171</v>
      </c>
      <c r="T69" s="53" t="s">
        <v>171</v>
      </c>
      <c r="U69" s="53" t="s">
        <v>171</v>
      </c>
      <c r="V69" s="53" t="s">
        <v>171</v>
      </c>
      <c r="W69" s="75"/>
      <c r="X69" s="75"/>
      <c r="Y69" s="75"/>
      <c r="Z69" s="44">
        <v>148</v>
      </c>
      <c r="AA69" s="110"/>
      <c r="AB69" s="37" t="s">
        <v>156</v>
      </c>
      <c r="AC69" s="48" t="s">
        <v>175</v>
      </c>
      <c r="AD69" s="48" t="s">
        <v>175</v>
      </c>
      <c r="AE69" s="52"/>
      <c r="AF69" s="48" t="s">
        <v>177</v>
      </c>
      <c r="AG69" s="52">
        <v>14</v>
      </c>
      <c r="AH69" s="52"/>
      <c r="AI69" s="52"/>
      <c r="AJ69" s="52"/>
      <c r="AK69" s="52"/>
      <c r="AL69" s="52"/>
      <c r="AM69" s="52"/>
      <c r="AN69" s="52"/>
      <c r="AO69" s="52"/>
      <c r="AP69" s="53"/>
      <c r="AQ69" s="52"/>
      <c r="AR69" s="52"/>
      <c r="AS69" s="52" t="s">
        <v>212</v>
      </c>
      <c r="AT69" s="52" t="s">
        <v>176</v>
      </c>
      <c r="AU69" s="52" t="s">
        <v>176</v>
      </c>
      <c r="AV69" s="105"/>
      <c r="AW69" s="106"/>
      <c r="AX69" s="9"/>
      <c r="AY69" s="4">
        <f t="shared" si="3"/>
        <v>13</v>
      </c>
      <c r="AZ69" s="4"/>
      <c r="BA69" s="4"/>
      <c r="BB69" s="4">
        <f t="shared" si="7"/>
        <v>14</v>
      </c>
      <c r="BC69" s="4"/>
      <c r="BD69" s="13"/>
      <c r="BE69" s="13"/>
      <c r="BF69" s="13"/>
      <c r="BG69" s="13"/>
      <c r="BH69" s="13"/>
      <c r="BI69" s="13"/>
    </row>
    <row r="70" spans="1:61" s="3" customFormat="1" ht="15.6" customHeight="1" x14ac:dyDescent="0.15">
      <c r="A70" s="39">
        <v>104</v>
      </c>
      <c r="B70" s="110"/>
      <c r="C70" s="37" t="s">
        <v>76</v>
      </c>
      <c r="D70" s="43"/>
      <c r="E70" s="43" t="s">
        <v>211</v>
      </c>
      <c r="F70" s="48">
        <v>16</v>
      </c>
      <c r="G70" s="48" t="s">
        <v>177</v>
      </c>
      <c r="H70" s="43"/>
      <c r="I70" s="43"/>
      <c r="J70" s="43"/>
      <c r="K70" s="43"/>
      <c r="L70" s="43"/>
      <c r="M70" s="43"/>
      <c r="N70" s="43"/>
      <c r="O70" s="43"/>
      <c r="P70" s="43"/>
      <c r="Q70" s="48"/>
      <c r="R70" s="43"/>
      <c r="S70" s="43"/>
      <c r="T70" s="43" t="s">
        <v>172</v>
      </c>
      <c r="U70" s="43"/>
      <c r="V70" s="43" t="s">
        <v>212</v>
      </c>
      <c r="W70" s="75"/>
      <c r="X70" s="75"/>
      <c r="Y70" s="75"/>
      <c r="Z70" s="44">
        <v>149</v>
      </c>
      <c r="AA70" s="110"/>
      <c r="AB70" s="37" t="s">
        <v>157</v>
      </c>
      <c r="AC70" s="48" t="s">
        <v>175</v>
      </c>
      <c r="AD70" s="48" t="s">
        <v>175</v>
      </c>
      <c r="AE70" s="52"/>
      <c r="AF70" s="48" t="s">
        <v>177</v>
      </c>
      <c r="AG70" s="52">
        <v>14</v>
      </c>
      <c r="AH70" s="52"/>
      <c r="AI70" s="52"/>
      <c r="AJ70" s="52"/>
      <c r="AK70" s="52"/>
      <c r="AL70" s="52"/>
      <c r="AM70" s="52"/>
      <c r="AN70" s="52"/>
      <c r="AO70" s="52"/>
      <c r="AP70" s="53"/>
      <c r="AQ70" s="52"/>
      <c r="AR70" s="52"/>
      <c r="AS70" s="52" t="s">
        <v>212</v>
      </c>
      <c r="AT70" s="52" t="s">
        <v>176</v>
      </c>
      <c r="AU70" s="52" t="s">
        <v>176</v>
      </c>
      <c r="AV70" s="105"/>
      <c r="AW70" s="106"/>
      <c r="AX70" s="9"/>
      <c r="AY70" s="4">
        <f t="shared" si="3"/>
        <v>16</v>
      </c>
      <c r="AZ70" s="4"/>
      <c r="BA70" s="4"/>
      <c r="BB70" s="4">
        <f t="shared" si="7"/>
        <v>14</v>
      </c>
      <c r="BC70" s="4"/>
      <c r="BD70" s="13"/>
      <c r="BE70" s="13"/>
      <c r="BF70" s="13"/>
      <c r="BG70" s="13"/>
      <c r="BH70" s="13"/>
      <c r="BI70" s="13"/>
    </row>
    <row r="71" spans="1:61" s="3" customFormat="1" ht="15.6" customHeight="1" x14ac:dyDescent="0.15">
      <c r="A71" s="39">
        <v>105</v>
      </c>
      <c r="B71" s="110"/>
      <c r="C71" s="37" t="s">
        <v>77</v>
      </c>
      <c r="D71" s="43"/>
      <c r="E71" s="43" t="s">
        <v>211</v>
      </c>
      <c r="F71" s="43">
        <v>16</v>
      </c>
      <c r="G71" s="48" t="s">
        <v>177</v>
      </c>
      <c r="H71" s="43"/>
      <c r="I71" s="43"/>
      <c r="J71" s="43"/>
      <c r="K71" s="43"/>
      <c r="L71" s="43"/>
      <c r="M71" s="43"/>
      <c r="N71" s="43"/>
      <c r="O71" s="43"/>
      <c r="P71" s="43"/>
      <c r="Q71" s="48"/>
      <c r="R71" s="43"/>
      <c r="S71" s="43"/>
      <c r="T71" s="43" t="s">
        <v>172</v>
      </c>
      <c r="U71" s="43"/>
      <c r="V71" s="43" t="s">
        <v>212</v>
      </c>
      <c r="W71" s="75"/>
      <c r="X71" s="75"/>
      <c r="Y71" s="75"/>
      <c r="Z71" s="44">
        <v>150</v>
      </c>
      <c r="AA71" s="110"/>
      <c r="AB71" s="37" t="s">
        <v>158</v>
      </c>
      <c r="AC71" s="48" t="s">
        <v>175</v>
      </c>
      <c r="AD71" s="48" t="s">
        <v>175</v>
      </c>
      <c r="AE71" s="52"/>
      <c r="AF71" s="48" t="s">
        <v>177</v>
      </c>
      <c r="AG71" s="52">
        <v>15</v>
      </c>
      <c r="AH71" s="52"/>
      <c r="AI71" s="52"/>
      <c r="AJ71" s="52"/>
      <c r="AK71" s="52"/>
      <c r="AL71" s="52"/>
      <c r="AM71" s="52"/>
      <c r="AN71" s="52"/>
      <c r="AO71" s="52"/>
      <c r="AP71" s="53"/>
      <c r="AQ71" s="52"/>
      <c r="AR71" s="52"/>
      <c r="AS71" s="52"/>
      <c r="AT71" s="52" t="s">
        <v>212</v>
      </c>
      <c r="AU71" s="57" t="s">
        <v>172</v>
      </c>
      <c r="AV71" s="105"/>
      <c r="AW71" s="106"/>
      <c r="AX71" s="9"/>
      <c r="AY71" s="4">
        <f t="shared" ref="AY71:AY103" si="8">COUNTBLANK(D71:V71)+COUNTIF(D71:V71,"/K")+COUNT(D71:V71)</f>
        <v>16</v>
      </c>
      <c r="AZ71" s="4"/>
      <c r="BA71" s="4"/>
      <c r="BB71" s="4">
        <f t="shared" si="7"/>
        <v>15</v>
      </c>
      <c r="BC71" s="4"/>
      <c r="BD71" s="13"/>
      <c r="BE71" s="13"/>
      <c r="BF71" s="13"/>
      <c r="BG71" s="13"/>
      <c r="BH71" s="13"/>
      <c r="BI71" s="13"/>
    </row>
    <row r="72" spans="1:61" s="3" customFormat="1" ht="15.6" customHeight="1" x14ac:dyDescent="0.15">
      <c r="A72" s="39">
        <v>106</v>
      </c>
      <c r="B72" s="110"/>
      <c r="C72" s="37" t="s">
        <v>93</v>
      </c>
      <c r="D72" s="43"/>
      <c r="E72" s="43" t="s">
        <v>211</v>
      </c>
      <c r="F72" s="43">
        <v>16</v>
      </c>
      <c r="G72" s="48" t="s">
        <v>177</v>
      </c>
      <c r="H72" s="43"/>
      <c r="I72" s="43"/>
      <c r="J72" s="43"/>
      <c r="K72" s="43"/>
      <c r="L72" s="43"/>
      <c r="M72" s="43"/>
      <c r="N72" s="43"/>
      <c r="O72" s="43"/>
      <c r="P72" s="43"/>
      <c r="Q72" s="48"/>
      <c r="R72" s="43"/>
      <c r="S72" s="43" t="s">
        <v>172</v>
      </c>
      <c r="T72" s="43"/>
      <c r="U72" s="43"/>
      <c r="V72" s="43" t="s">
        <v>212</v>
      </c>
      <c r="W72" s="75"/>
      <c r="X72" s="75"/>
      <c r="Y72" s="75"/>
      <c r="Z72" s="44">
        <v>151</v>
      </c>
      <c r="AA72" s="110"/>
      <c r="AB72" s="37" t="s">
        <v>159</v>
      </c>
      <c r="AC72" s="48" t="s">
        <v>175</v>
      </c>
      <c r="AD72" s="48" t="s">
        <v>175</v>
      </c>
      <c r="AE72" s="52"/>
      <c r="AF72" s="48" t="s">
        <v>187</v>
      </c>
      <c r="AG72" s="52">
        <v>16</v>
      </c>
      <c r="AH72" s="52"/>
      <c r="AI72" s="52"/>
      <c r="AJ72" s="52"/>
      <c r="AK72" s="52"/>
      <c r="AL72" s="52"/>
      <c r="AM72" s="52"/>
      <c r="AN72" s="52"/>
      <c r="AO72" s="52"/>
      <c r="AP72" s="53"/>
      <c r="AQ72" s="52"/>
      <c r="AR72" s="52"/>
      <c r="AS72" s="52"/>
      <c r="AT72" s="52"/>
      <c r="AU72" s="52" t="s">
        <v>216</v>
      </c>
      <c r="AV72" s="105"/>
      <c r="AW72" s="106"/>
      <c r="AX72" s="9"/>
      <c r="AY72" s="4">
        <f t="shared" si="8"/>
        <v>16</v>
      </c>
      <c r="AZ72" s="4"/>
      <c r="BA72" s="4"/>
      <c r="BB72" s="4">
        <f t="shared" si="7"/>
        <v>16</v>
      </c>
      <c r="BC72" s="4"/>
      <c r="BD72" s="13"/>
      <c r="BE72" s="13"/>
      <c r="BF72" s="13"/>
      <c r="BG72" s="13"/>
      <c r="BH72" s="13"/>
      <c r="BI72" s="13"/>
    </row>
    <row r="73" spans="1:61" s="3" customFormat="1" ht="15.6" customHeight="1" x14ac:dyDescent="0.15">
      <c r="A73" s="39">
        <v>107</v>
      </c>
      <c r="B73" s="110"/>
      <c r="C73" s="37" t="s">
        <v>78</v>
      </c>
      <c r="D73" s="48"/>
      <c r="E73" s="48"/>
      <c r="F73" s="48">
        <v>13</v>
      </c>
      <c r="G73" s="48" t="s">
        <v>177</v>
      </c>
      <c r="H73" s="48" t="s">
        <v>228</v>
      </c>
      <c r="I73" s="48"/>
      <c r="J73" s="48" t="s">
        <v>172</v>
      </c>
      <c r="K73" s="48" t="s">
        <v>172</v>
      </c>
      <c r="L73" s="48" t="s">
        <v>172</v>
      </c>
      <c r="M73" s="48" t="s">
        <v>172</v>
      </c>
      <c r="N73" s="48"/>
      <c r="O73" s="48"/>
      <c r="P73" s="48"/>
      <c r="Q73" s="48"/>
      <c r="R73" s="48"/>
      <c r="S73" s="48"/>
      <c r="T73" s="48"/>
      <c r="U73" s="48"/>
      <c r="V73" s="43" t="s">
        <v>212</v>
      </c>
      <c r="W73" s="75"/>
      <c r="X73" s="75"/>
      <c r="Y73" s="75"/>
      <c r="Z73" s="44">
        <v>152</v>
      </c>
      <c r="AA73" s="110"/>
      <c r="AB73" s="37" t="s">
        <v>214</v>
      </c>
      <c r="AC73" s="48" t="s">
        <v>175</v>
      </c>
      <c r="AD73" s="48" t="s">
        <v>175</v>
      </c>
      <c r="AE73" s="52"/>
      <c r="AF73" s="48" t="s">
        <v>187</v>
      </c>
      <c r="AG73" s="52">
        <v>16</v>
      </c>
      <c r="AH73" s="52"/>
      <c r="AI73" s="52"/>
      <c r="AJ73" s="52"/>
      <c r="AK73" s="52"/>
      <c r="AL73" s="52"/>
      <c r="AM73" s="52"/>
      <c r="AN73" s="52"/>
      <c r="AO73" s="52"/>
      <c r="AP73" s="53"/>
      <c r="AQ73" s="52"/>
      <c r="AR73" s="52"/>
      <c r="AS73" s="52"/>
      <c r="AT73" s="52"/>
      <c r="AU73" s="52" t="s">
        <v>216</v>
      </c>
      <c r="AV73" s="105"/>
      <c r="AW73" s="106"/>
      <c r="AX73" s="9"/>
      <c r="AY73" s="4">
        <f t="shared" si="8"/>
        <v>13</v>
      </c>
      <c r="AZ73" s="4"/>
      <c r="BA73" s="4"/>
      <c r="BB73" s="4">
        <f t="shared" si="7"/>
        <v>16</v>
      </c>
      <c r="BC73" s="4"/>
      <c r="BD73" s="13"/>
      <c r="BE73" s="13"/>
      <c r="BF73" s="13"/>
      <c r="BG73" s="13"/>
      <c r="BH73" s="13"/>
      <c r="BI73" s="13"/>
    </row>
    <row r="74" spans="1:61" s="3" customFormat="1" ht="15.6" customHeight="1" x14ac:dyDescent="0.15">
      <c r="A74" s="39">
        <v>108</v>
      </c>
      <c r="B74" s="110"/>
      <c r="C74" s="37" t="s">
        <v>79</v>
      </c>
      <c r="D74" s="48"/>
      <c r="E74" s="48"/>
      <c r="F74" s="48">
        <v>16</v>
      </c>
      <c r="G74" s="48" t="s">
        <v>177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 t="s">
        <v>212</v>
      </c>
      <c r="U74" s="48" t="s">
        <v>211</v>
      </c>
      <c r="V74" s="48" t="s">
        <v>172</v>
      </c>
      <c r="W74" s="75"/>
      <c r="X74" s="75"/>
      <c r="Y74" s="75"/>
      <c r="Z74" s="44">
        <v>153</v>
      </c>
      <c r="AA74" s="110"/>
      <c r="AB74" s="37" t="s">
        <v>160</v>
      </c>
      <c r="AC74" s="48" t="s">
        <v>175</v>
      </c>
      <c r="AD74" s="48" t="s">
        <v>175</v>
      </c>
      <c r="AE74" s="52"/>
      <c r="AF74" s="48" t="s">
        <v>177</v>
      </c>
      <c r="AG74" s="52">
        <v>14</v>
      </c>
      <c r="AH74" s="52"/>
      <c r="AI74" s="52"/>
      <c r="AJ74" s="52"/>
      <c r="AK74" s="52"/>
      <c r="AL74" s="52"/>
      <c r="AM74" s="52"/>
      <c r="AN74" s="52"/>
      <c r="AO74" s="52"/>
      <c r="AP74" s="53"/>
      <c r="AQ74" s="52"/>
      <c r="AR74" s="52"/>
      <c r="AS74" s="52" t="s">
        <v>212</v>
      </c>
      <c r="AT74" s="52" t="s">
        <v>171</v>
      </c>
      <c r="AU74" s="52" t="s">
        <v>171</v>
      </c>
      <c r="AV74" s="105"/>
      <c r="AW74" s="106"/>
      <c r="AX74" s="9"/>
      <c r="AY74" s="4">
        <f t="shared" si="8"/>
        <v>16</v>
      </c>
      <c r="AZ74" s="4"/>
      <c r="BA74" s="4"/>
      <c r="BB74" s="4">
        <f t="shared" si="7"/>
        <v>14</v>
      </c>
      <c r="BC74" s="4"/>
      <c r="BD74" s="13"/>
      <c r="BE74" s="13"/>
      <c r="BF74" s="13"/>
      <c r="BG74" s="13"/>
      <c r="BH74" s="13"/>
      <c r="BI74" s="13"/>
    </row>
    <row r="75" spans="1:61" s="3" customFormat="1" ht="15.6" customHeight="1" x14ac:dyDescent="0.15">
      <c r="A75" s="39">
        <v>109</v>
      </c>
      <c r="B75" s="110"/>
      <c r="C75" s="37" t="s">
        <v>120</v>
      </c>
      <c r="D75" s="48" t="s">
        <v>217</v>
      </c>
      <c r="E75" s="48" t="s">
        <v>217</v>
      </c>
      <c r="F75" s="48" t="s">
        <v>217</v>
      </c>
      <c r="G75" s="48" t="s">
        <v>177</v>
      </c>
      <c r="H75" s="48">
        <v>13</v>
      </c>
      <c r="I75" s="48"/>
      <c r="J75" s="48" t="s">
        <v>211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 t="s">
        <v>210</v>
      </c>
      <c r="V75" s="48" t="s">
        <v>171</v>
      </c>
      <c r="W75" s="75"/>
      <c r="X75" s="75"/>
      <c r="Y75" s="75"/>
      <c r="Z75" s="44">
        <v>154</v>
      </c>
      <c r="AA75" s="110"/>
      <c r="AB75" s="37" t="s">
        <v>161</v>
      </c>
      <c r="AC75" s="48" t="s">
        <v>175</v>
      </c>
      <c r="AD75" s="48" t="s">
        <v>175</v>
      </c>
      <c r="AE75" s="52"/>
      <c r="AF75" s="48" t="s">
        <v>177</v>
      </c>
      <c r="AG75" s="53">
        <v>14</v>
      </c>
      <c r="AH75" s="54"/>
      <c r="AI75" s="54"/>
      <c r="AJ75" s="54"/>
      <c r="AK75" s="54"/>
      <c r="AL75" s="54"/>
      <c r="AM75" s="43"/>
      <c r="AN75" s="53" t="s">
        <v>173</v>
      </c>
      <c r="AO75" s="53" t="s">
        <v>173</v>
      </c>
      <c r="AP75" s="53"/>
      <c r="AQ75" s="54"/>
      <c r="AR75" s="43"/>
      <c r="AS75" s="53"/>
      <c r="AT75" s="53"/>
      <c r="AU75" s="53" t="s">
        <v>212</v>
      </c>
      <c r="AV75" s="105"/>
      <c r="AW75" s="106"/>
      <c r="AX75" s="9"/>
      <c r="AY75" s="4">
        <f t="shared" si="8"/>
        <v>13</v>
      </c>
      <c r="AZ75" s="4"/>
      <c r="BA75" s="4"/>
      <c r="BB75" s="4">
        <f t="shared" si="7"/>
        <v>14</v>
      </c>
      <c r="BC75" s="4"/>
      <c r="BD75" s="13"/>
      <c r="BE75" s="13"/>
      <c r="BF75" s="13"/>
      <c r="BG75" s="13"/>
      <c r="BH75" s="13"/>
      <c r="BI75" s="13"/>
    </row>
    <row r="76" spans="1:61" s="3" customFormat="1" ht="15.6" customHeight="1" x14ac:dyDescent="0.15">
      <c r="A76" s="39">
        <v>110</v>
      </c>
      <c r="B76" s="110"/>
      <c r="C76" s="37" t="s">
        <v>86</v>
      </c>
      <c r="D76" s="48"/>
      <c r="E76" s="48"/>
      <c r="F76" s="48">
        <v>12</v>
      </c>
      <c r="G76" s="48" t="s">
        <v>177</v>
      </c>
      <c r="H76" s="48"/>
      <c r="I76" s="48"/>
      <c r="J76" s="48"/>
      <c r="K76" s="48"/>
      <c r="L76" s="48" t="s">
        <v>211</v>
      </c>
      <c r="M76" s="48"/>
      <c r="N76" s="48"/>
      <c r="O76" s="48"/>
      <c r="P76" s="48"/>
      <c r="Q76" s="48" t="s">
        <v>210</v>
      </c>
      <c r="R76" s="48" t="s">
        <v>176</v>
      </c>
      <c r="S76" s="48" t="s">
        <v>176</v>
      </c>
      <c r="T76" s="48" t="s">
        <v>176</v>
      </c>
      <c r="U76" s="48" t="s">
        <v>176</v>
      </c>
      <c r="V76" s="48" t="s">
        <v>176</v>
      </c>
      <c r="W76" s="75"/>
      <c r="X76" s="75"/>
      <c r="Y76" s="75"/>
      <c r="Z76" s="44">
        <v>155</v>
      </c>
      <c r="AA76" s="110"/>
      <c r="AB76" s="37" t="s">
        <v>162</v>
      </c>
      <c r="AC76" s="48" t="s">
        <v>175</v>
      </c>
      <c r="AD76" s="48" t="s">
        <v>175</v>
      </c>
      <c r="AE76" s="52"/>
      <c r="AF76" s="48" t="s">
        <v>177</v>
      </c>
      <c r="AG76" s="43">
        <v>14</v>
      </c>
      <c r="AH76" s="43"/>
      <c r="AI76" s="43"/>
      <c r="AJ76" s="43"/>
      <c r="AK76" s="43"/>
      <c r="AL76" s="43"/>
      <c r="AM76" s="43"/>
      <c r="AN76" s="43" t="s">
        <v>213</v>
      </c>
      <c r="AO76" s="43" t="s">
        <v>213</v>
      </c>
      <c r="AP76" s="48"/>
      <c r="AQ76" s="43"/>
      <c r="AR76" s="43"/>
      <c r="AS76" s="43"/>
      <c r="AT76" s="43"/>
      <c r="AU76" s="43" t="s">
        <v>212</v>
      </c>
      <c r="AV76" s="105"/>
      <c r="AW76" s="106"/>
      <c r="AX76" s="9"/>
      <c r="AY76" s="4">
        <f t="shared" si="8"/>
        <v>12</v>
      </c>
      <c r="AZ76" s="4"/>
      <c r="BA76" s="4"/>
      <c r="BB76" s="4">
        <f t="shared" si="7"/>
        <v>14</v>
      </c>
      <c r="BC76" s="4"/>
      <c r="BD76" s="13"/>
      <c r="BE76" s="13"/>
      <c r="BF76" s="13"/>
      <c r="BG76" s="13"/>
      <c r="BH76" s="13"/>
      <c r="BI76" s="13"/>
    </row>
    <row r="77" spans="1:61" s="3" customFormat="1" ht="15.6" customHeight="1" x14ac:dyDescent="0.15">
      <c r="A77" s="39">
        <v>111</v>
      </c>
      <c r="B77" s="110"/>
      <c r="C77" s="37" t="s">
        <v>87</v>
      </c>
      <c r="D77" s="48"/>
      <c r="E77" s="48"/>
      <c r="F77" s="48">
        <v>12</v>
      </c>
      <c r="G77" s="48" t="s">
        <v>177</v>
      </c>
      <c r="H77" s="48"/>
      <c r="I77" s="48"/>
      <c r="J77" s="48"/>
      <c r="K77" s="48"/>
      <c r="L77" s="48" t="s">
        <v>211</v>
      </c>
      <c r="M77" s="48"/>
      <c r="N77" s="48"/>
      <c r="O77" s="48"/>
      <c r="P77" s="48"/>
      <c r="Q77" s="48" t="s">
        <v>210</v>
      </c>
      <c r="R77" s="48" t="s">
        <v>176</v>
      </c>
      <c r="S77" s="48" t="s">
        <v>176</v>
      </c>
      <c r="T77" s="48" t="s">
        <v>176</v>
      </c>
      <c r="U77" s="48" t="s">
        <v>176</v>
      </c>
      <c r="V77" s="48" t="s">
        <v>176</v>
      </c>
      <c r="W77" s="75"/>
      <c r="X77" s="75"/>
      <c r="Y77" s="75"/>
      <c r="Z77" s="44">
        <v>156</v>
      </c>
      <c r="AA77" s="110"/>
      <c r="AB77" s="37" t="s">
        <v>163</v>
      </c>
      <c r="AC77" s="48" t="s">
        <v>175</v>
      </c>
      <c r="AD77" s="48" t="s">
        <v>175</v>
      </c>
      <c r="AE77" s="43"/>
      <c r="AF77" s="48" t="s">
        <v>177</v>
      </c>
      <c r="AG77" s="43">
        <v>16</v>
      </c>
      <c r="AH77" s="43"/>
      <c r="AI77" s="43"/>
      <c r="AJ77" s="43"/>
      <c r="AK77" s="43"/>
      <c r="AL77" s="43"/>
      <c r="AM77" s="43"/>
      <c r="AN77" s="43"/>
      <c r="AO77" s="43"/>
      <c r="AP77" s="48"/>
      <c r="AQ77" s="43"/>
      <c r="AR77" s="43"/>
      <c r="AS77" s="43"/>
      <c r="AT77" s="43"/>
      <c r="AU77" s="43"/>
      <c r="AV77" s="105"/>
      <c r="AW77" s="106"/>
      <c r="AX77" s="9"/>
      <c r="AY77" s="4">
        <f t="shared" si="8"/>
        <v>12</v>
      </c>
      <c r="AZ77" s="4"/>
      <c r="BA77" s="4"/>
      <c r="BB77" s="4">
        <f t="shared" si="7"/>
        <v>16</v>
      </c>
      <c r="BC77" s="4"/>
      <c r="BD77" s="13"/>
      <c r="BE77" s="13"/>
      <c r="BF77" s="13"/>
      <c r="BG77" s="13"/>
      <c r="BH77" s="13"/>
      <c r="BI77" s="13"/>
    </row>
    <row r="78" spans="1:61" s="3" customFormat="1" ht="14.25" x14ac:dyDescent="0.15">
      <c r="A78" s="39">
        <v>112</v>
      </c>
      <c r="B78" s="110"/>
      <c r="C78" s="37" t="s">
        <v>100</v>
      </c>
      <c r="D78" s="48"/>
      <c r="E78" s="48"/>
      <c r="F78" s="48">
        <v>14</v>
      </c>
      <c r="G78" s="48" t="s">
        <v>177</v>
      </c>
      <c r="H78" s="48"/>
      <c r="I78" s="48"/>
      <c r="J78" s="48" t="s">
        <v>211</v>
      </c>
      <c r="K78" s="48"/>
      <c r="L78" s="48"/>
      <c r="M78" s="48"/>
      <c r="N78" s="48"/>
      <c r="O78" s="48"/>
      <c r="P78" s="48"/>
      <c r="Q78" s="48"/>
      <c r="R78" s="48"/>
      <c r="S78" s="48" t="s">
        <v>212</v>
      </c>
      <c r="T78" s="48" t="s">
        <v>172</v>
      </c>
      <c r="U78" s="48" t="s">
        <v>172</v>
      </c>
      <c r="V78" s="48" t="s">
        <v>172</v>
      </c>
      <c r="W78" s="75"/>
      <c r="X78" s="75"/>
      <c r="Y78" s="75"/>
      <c r="Z78" s="44">
        <v>157</v>
      </c>
      <c r="AA78" s="110"/>
      <c r="AB78" s="37" t="s">
        <v>164</v>
      </c>
      <c r="AC78" s="48" t="s">
        <v>175</v>
      </c>
      <c r="AD78" s="48" t="s">
        <v>175</v>
      </c>
      <c r="AE78" s="43"/>
      <c r="AF78" s="48" t="s">
        <v>177</v>
      </c>
      <c r="AG78" s="43">
        <v>14</v>
      </c>
      <c r="AH78" s="43"/>
      <c r="AI78" s="43"/>
      <c r="AJ78" s="43"/>
      <c r="AK78" s="43"/>
      <c r="AL78" s="43"/>
      <c r="AM78" s="43"/>
      <c r="AN78" s="43"/>
      <c r="AO78" s="43"/>
      <c r="AP78" s="48"/>
      <c r="AQ78" s="43"/>
      <c r="AR78" s="43"/>
      <c r="AS78" s="43" t="s">
        <v>212</v>
      </c>
      <c r="AT78" s="48" t="s">
        <v>172</v>
      </c>
      <c r="AU78" s="48" t="s">
        <v>172</v>
      </c>
      <c r="AV78" s="105"/>
      <c r="AW78" s="106"/>
      <c r="AX78" s="9"/>
      <c r="AY78" s="4">
        <f t="shared" si="8"/>
        <v>14</v>
      </c>
      <c r="AZ78" s="4"/>
      <c r="BA78" s="4"/>
      <c r="BB78" s="4">
        <f t="shared" si="7"/>
        <v>14</v>
      </c>
      <c r="BC78" s="4"/>
      <c r="BD78" s="13"/>
      <c r="BE78" s="13"/>
      <c r="BF78" s="13"/>
      <c r="BG78" s="13"/>
      <c r="BH78" s="13"/>
      <c r="BI78" s="13"/>
    </row>
    <row r="79" spans="1:61" s="3" customFormat="1" ht="15.6" customHeight="1" x14ac:dyDescent="0.15">
      <c r="A79" s="39">
        <v>113</v>
      </c>
      <c r="B79" s="110"/>
      <c r="C79" s="37" t="s">
        <v>80</v>
      </c>
      <c r="D79" s="48" t="s">
        <v>172</v>
      </c>
      <c r="E79" s="48" t="s">
        <v>172</v>
      </c>
      <c r="F79" s="48" t="s">
        <v>172</v>
      </c>
      <c r="G79" s="48" t="s">
        <v>177</v>
      </c>
      <c r="H79" s="48">
        <v>14</v>
      </c>
      <c r="I79" s="48" t="s">
        <v>211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 t="s">
        <v>210</v>
      </c>
      <c r="W79" s="75"/>
      <c r="X79" s="75"/>
      <c r="Y79" s="75"/>
      <c r="Z79" s="44">
        <v>158</v>
      </c>
      <c r="AA79" s="110"/>
      <c r="AB79" s="37" t="s">
        <v>178</v>
      </c>
      <c r="AC79" s="48" t="s">
        <v>175</v>
      </c>
      <c r="AD79" s="48" t="s">
        <v>175</v>
      </c>
      <c r="AE79" s="48"/>
      <c r="AF79" s="48" t="s">
        <v>177</v>
      </c>
      <c r="AG79" s="48">
        <v>14</v>
      </c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3" t="s">
        <v>212</v>
      </c>
      <c r="AT79" s="48" t="s">
        <v>172</v>
      </c>
      <c r="AU79" s="48" t="s">
        <v>172</v>
      </c>
      <c r="AV79" s="105"/>
      <c r="AW79" s="106"/>
      <c r="AX79" s="9"/>
      <c r="AY79" s="4">
        <f t="shared" si="8"/>
        <v>14</v>
      </c>
      <c r="AZ79" s="4"/>
      <c r="BA79" s="4"/>
      <c r="BB79" s="4">
        <f t="shared" si="7"/>
        <v>14</v>
      </c>
      <c r="BC79" s="4"/>
      <c r="BD79" s="13"/>
      <c r="BE79" s="13"/>
      <c r="BF79" s="13"/>
      <c r="BG79" s="13"/>
      <c r="BH79" s="13"/>
      <c r="BI79" s="13"/>
    </row>
    <row r="80" spans="1:61" s="3" customFormat="1" ht="15.6" customHeight="1" x14ac:dyDescent="0.15">
      <c r="A80" s="39">
        <v>114</v>
      </c>
      <c r="B80" s="110"/>
      <c r="C80" s="37" t="s">
        <v>95</v>
      </c>
      <c r="D80" s="48" t="s">
        <v>172</v>
      </c>
      <c r="E80" s="48" t="s">
        <v>172</v>
      </c>
      <c r="F80" s="48" t="s">
        <v>172</v>
      </c>
      <c r="G80" s="48" t="s">
        <v>177</v>
      </c>
      <c r="H80" s="48">
        <v>14</v>
      </c>
      <c r="I80" s="48" t="s">
        <v>211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 t="s">
        <v>210</v>
      </c>
      <c r="W80" s="75"/>
      <c r="X80" s="75"/>
      <c r="Y80" s="75"/>
      <c r="Z80" s="44">
        <v>159</v>
      </c>
      <c r="AA80" s="110"/>
      <c r="AB80" s="37" t="s">
        <v>179</v>
      </c>
      <c r="AC80" s="48" t="s">
        <v>175</v>
      </c>
      <c r="AD80" s="48" t="s">
        <v>175</v>
      </c>
      <c r="AE80" s="48"/>
      <c r="AF80" s="48" t="s">
        <v>177</v>
      </c>
      <c r="AG80" s="48">
        <v>14</v>
      </c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3" t="s">
        <v>212</v>
      </c>
      <c r="AT80" s="48" t="s">
        <v>172</v>
      </c>
      <c r="AU80" s="48" t="s">
        <v>172</v>
      </c>
      <c r="AV80" s="105"/>
      <c r="AW80" s="106"/>
      <c r="AX80" s="9"/>
      <c r="AY80" s="4">
        <f t="shared" si="8"/>
        <v>14</v>
      </c>
      <c r="AZ80" s="4"/>
      <c r="BA80" s="4"/>
      <c r="BB80" s="4">
        <f t="shared" si="7"/>
        <v>14</v>
      </c>
      <c r="BC80" s="4"/>
      <c r="BD80" s="13"/>
      <c r="BE80" s="13"/>
      <c r="BF80" s="13"/>
      <c r="BG80" s="13"/>
      <c r="BH80" s="13"/>
      <c r="BI80" s="13"/>
    </row>
    <row r="81" spans="1:61" s="3" customFormat="1" ht="15.6" customHeight="1" x14ac:dyDescent="0.15">
      <c r="A81" s="39">
        <v>115</v>
      </c>
      <c r="B81" s="110"/>
      <c r="C81" s="37" t="s">
        <v>81</v>
      </c>
      <c r="D81" s="48" t="s">
        <v>172</v>
      </c>
      <c r="E81" s="48" t="s">
        <v>172</v>
      </c>
      <c r="F81" s="48" t="s">
        <v>172</v>
      </c>
      <c r="G81" s="48" t="s">
        <v>177</v>
      </c>
      <c r="H81" s="48" t="s">
        <v>172</v>
      </c>
      <c r="I81" s="48"/>
      <c r="J81" s="48">
        <v>13</v>
      </c>
      <c r="K81" s="48"/>
      <c r="L81" s="48" t="s">
        <v>228</v>
      </c>
      <c r="M81" s="48"/>
      <c r="N81" s="48"/>
      <c r="O81" s="48"/>
      <c r="P81" s="48"/>
      <c r="Q81" s="48"/>
      <c r="R81" s="48"/>
      <c r="S81" s="48"/>
      <c r="T81" s="48"/>
      <c r="U81" s="48"/>
      <c r="V81" s="48" t="s">
        <v>212</v>
      </c>
      <c r="W81" s="75"/>
      <c r="X81" s="75"/>
      <c r="Y81" s="75"/>
      <c r="Z81" s="44">
        <v>160</v>
      </c>
      <c r="AA81" s="110"/>
      <c r="AB81" s="37" t="s">
        <v>180</v>
      </c>
      <c r="AC81" s="48" t="s">
        <v>175</v>
      </c>
      <c r="AD81" s="48" t="s">
        <v>175</v>
      </c>
      <c r="AE81" s="48"/>
      <c r="AF81" s="48" t="s">
        <v>177</v>
      </c>
      <c r="AG81" s="48">
        <v>14</v>
      </c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3" t="s">
        <v>212</v>
      </c>
      <c r="AT81" s="48" t="s">
        <v>172</v>
      </c>
      <c r="AU81" s="48" t="s">
        <v>172</v>
      </c>
      <c r="AV81" s="105"/>
      <c r="AW81" s="106"/>
      <c r="AX81" s="9"/>
      <c r="AY81" s="4">
        <f t="shared" si="8"/>
        <v>13</v>
      </c>
      <c r="AZ81" s="4"/>
      <c r="BA81" s="4"/>
      <c r="BB81" s="4">
        <f t="shared" si="7"/>
        <v>14</v>
      </c>
      <c r="BC81" s="4"/>
      <c r="BD81" s="13"/>
      <c r="BE81" s="13"/>
      <c r="BF81" s="13"/>
      <c r="BG81" s="13"/>
      <c r="BH81" s="13"/>
      <c r="BI81" s="13"/>
    </row>
    <row r="82" spans="1:61" s="3" customFormat="1" ht="15.6" customHeight="1" x14ac:dyDescent="0.15">
      <c r="A82" s="39">
        <v>116</v>
      </c>
      <c r="B82" s="110"/>
      <c r="C82" s="37" t="s">
        <v>82</v>
      </c>
      <c r="D82" s="48"/>
      <c r="E82" s="48"/>
      <c r="F82" s="48">
        <v>15</v>
      </c>
      <c r="G82" s="48" t="s">
        <v>187</v>
      </c>
      <c r="H82" s="48" t="s">
        <v>211</v>
      </c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 t="s">
        <v>212</v>
      </c>
      <c r="U82" s="48" t="s">
        <v>172</v>
      </c>
      <c r="V82" s="48" t="s">
        <v>172</v>
      </c>
      <c r="W82" s="75"/>
      <c r="X82" s="75"/>
      <c r="Y82" s="75"/>
      <c r="Z82" s="44">
        <v>161</v>
      </c>
      <c r="AA82" s="110"/>
      <c r="AB82" s="37" t="s">
        <v>181</v>
      </c>
      <c r="AC82" s="48" t="s">
        <v>175</v>
      </c>
      <c r="AD82" s="48" t="s">
        <v>175</v>
      </c>
      <c r="AE82" s="48"/>
      <c r="AF82" s="48" t="s">
        <v>177</v>
      </c>
      <c r="AG82" s="48">
        <v>14</v>
      </c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 t="s">
        <v>212</v>
      </c>
      <c r="AT82" s="48" t="s">
        <v>172</v>
      </c>
      <c r="AU82" s="48" t="s">
        <v>172</v>
      </c>
      <c r="AV82" s="105"/>
      <c r="AW82" s="106"/>
      <c r="AX82" s="9"/>
      <c r="AY82" s="4">
        <f t="shared" si="8"/>
        <v>15</v>
      </c>
      <c r="AZ82" s="4"/>
      <c r="BA82" s="4"/>
      <c r="BB82" s="4">
        <f t="shared" si="7"/>
        <v>14</v>
      </c>
      <c r="BC82" s="4"/>
      <c r="BD82" s="13"/>
      <c r="BE82" s="13"/>
      <c r="BF82" s="13"/>
      <c r="BG82" s="13"/>
      <c r="BH82" s="13"/>
      <c r="BI82" s="13"/>
    </row>
    <row r="83" spans="1:61" s="3" customFormat="1" ht="15.6" customHeight="1" x14ac:dyDescent="0.15">
      <c r="A83" s="39">
        <v>117</v>
      </c>
      <c r="B83" s="110"/>
      <c r="C83" s="37" t="s">
        <v>83</v>
      </c>
      <c r="D83" s="48"/>
      <c r="E83" s="48"/>
      <c r="F83" s="48">
        <v>15</v>
      </c>
      <c r="G83" s="48" t="s">
        <v>187</v>
      </c>
      <c r="H83" s="48" t="s">
        <v>211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 t="s">
        <v>212</v>
      </c>
      <c r="U83" s="48" t="s">
        <v>172</v>
      </c>
      <c r="V83" s="48" t="s">
        <v>172</v>
      </c>
      <c r="W83" s="75"/>
      <c r="X83" s="75"/>
      <c r="Y83" s="75"/>
      <c r="Z83" s="44">
        <v>162</v>
      </c>
      <c r="AA83" s="110"/>
      <c r="AB83" s="37" t="s">
        <v>182</v>
      </c>
      <c r="AC83" s="48" t="s">
        <v>175</v>
      </c>
      <c r="AD83" s="48" t="s">
        <v>175</v>
      </c>
      <c r="AE83" s="48"/>
      <c r="AF83" s="48" t="s">
        <v>177</v>
      </c>
      <c r="AG83" s="48">
        <v>14</v>
      </c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 t="s">
        <v>212</v>
      </c>
      <c r="AT83" s="48" t="s">
        <v>172</v>
      </c>
      <c r="AU83" s="48" t="s">
        <v>172</v>
      </c>
      <c r="AV83" s="105"/>
      <c r="AW83" s="106"/>
      <c r="AX83" s="9"/>
      <c r="AY83" s="4">
        <f t="shared" si="8"/>
        <v>15</v>
      </c>
      <c r="AZ83" s="4"/>
      <c r="BA83" s="4"/>
      <c r="BB83" s="4">
        <f t="shared" si="7"/>
        <v>14</v>
      </c>
      <c r="BC83" s="4"/>
      <c r="BD83" s="13"/>
      <c r="BE83" s="13"/>
      <c r="BF83" s="13"/>
      <c r="BG83" s="13"/>
      <c r="BH83" s="13"/>
      <c r="BI83" s="13"/>
    </row>
    <row r="84" spans="1:61" s="3" customFormat="1" ht="15.6" customHeight="1" x14ac:dyDescent="0.15">
      <c r="A84" s="39">
        <v>118</v>
      </c>
      <c r="B84" s="111"/>
      <c r="C84" s="37" t="s">
        <v>96</v>
      </c>
      <c r="D84" s="48"/>
      <c r="E84" s="48"/>
      <c r="F84" s="48">
        <v>15</v>
      </c>
      <c r="G84" s="48" t="s">
        <v>187</v>
      </c>
      <c r="H84" s="48" t="s">
        <v>211</v>
      </c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 t="s">
        <v>212</v>
      </c>
      <c r="U84" s="48" t="s">
        <v>172</v>
      </c>
      <c r="V84" s="48" t="s">
        <v>172</v>
      </c>
      <c r="W84" s="75"/>
      <c r="X84" s="75"/>
      <c r="Y84" s="75"/>
      <c r="Z84" s="44">
        <v>163</v>
      </c>
      <c r="AA84" s="110"/>
      <c r="AB84" s="37" t="s">
        <v>183</v>
      </c>
      <c r="AC84" s="48" t="s">
        <v>175</v>
      </c>
      <c r="AD84" s="48" t="s">
        <v>175</v>
      </c>
      <c r="AE84" s="48"/>
      <c r="AF84" s="48" t="s">
        <v>177</v>
      </c>
      <c r="AG84" s="48">
        <v>16</v>
      </c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 t="s">
        <v>213</v>
      </c>
      <c r="AU84" s="48" t="s">
        <v>215</v>
      </c>
      <c r="AV84" s="105"/>
      <c r="AW84" s="106"/>
      <c r="AX84" s="9"/>
      <c r="AY84" s="4">
        <f t="shared" si="8"/>
        <v>15</v>
      </c>
      <c r="AZ84" s="4"/>
      <c r="BA84" s="4"/>
      <c r="BB84" s="4">
        <f t="shared" si="7"/>
        <v>14</v>
      </c>
      <c r="BC84" s="4"/>
      <c r="BD84" s="13"/>
      <c r="BE84" s="13"/>
      <c r="BF84" s="13"/>
      <c r="BG84" s="13"/>
      <c r="BH84" s="13"/>
      <c r="BI84" s="13"/>
    </row>
    <row r="85" spans="1:61" s="3" customFormat="1" ht="15.6" customHeight="1" x14ac:dyDescent="0.15">
      <c r="A85" s="39">
        <v>119</v>
      </c>
      <c r="B85" s="109" t="s">
        <v>133</v>
      </c>
      <c r="C85" s="37" t="s">
        <v>97</v>
      </c>
      <c r="D85" s="48"/>
      <c r="E85" s="48"/>
      <c r="F85" s="48">
        <v>18</v>
      </c>
      <c r="G85" s="48" t="s">
        <v>177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 t="s">
        <v>212</v>
      </c>
      <c r="W85" s="75"/>
      <c r="X85" s="75"/>
      <c r="Y85" s="75"/>
      <c r="Z85" s="44">
        <v>164</v>
      </c>
      <c r="AA85" s="110"/>
      <c r="AB85" s="37" t="s">
        <v>184</v>
      </c>
      <c r="AC85" s="48" t="s">
        <v>175</v>
      </c>
      <c r="AD85" s="48" t="s">
        <v>175</v>
      </c>
      <c r="AE85" s="48"/>
      <c r="AF85" s="48" t="s">
        <v>177</v>
      </c>
      <c r="AG85" s="48">
        <v>14</v>
      </c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 t="s">
        <v>212</v>
      </c>
      <c r="AT85" s="48" t="s">
        <v>172</v>
      </c>
      <c r="AU85" s="48" t="s">
        <v>213</v>
      </c>
      <c r="AV85" s="105"/>
      <c r="AW85" s="106"/>
      <c r="AX85" s="9"/>
      <c r="AY85" s="4">
        <f t="shared" si="8"/>
        <v>18</v>
      </c>
      <c r="AZ85" s="4"/>
      <c r="BA85" s="4"/>
      <c r="BB85" s="4">
        <f t="shared" si="7"/>
        <v>14</v>
      </c>
      <c r="BC85" s="4"/>
      <c r="BD85" s="13"/>
      <c r="BE85" s="13"/>
      <c r="BF85" s="13"/>
      <c r="BG85" s="13"/>
      <c r="BH85" s="13"/>
      <c r="BI85" s="13"/>
    </row>
    <row r="86" spans="1:61" s="3" customFormat="1" ht="15.6" customHeight="1" x14ac:dyDescent="0.15">
      <c r="A86" s="39">
        <v>120</v>
      </c>
      <c r="B86" s="110"/>
      <c r="C86" s="37" t="s">
        <v>121</v>
      </c>
      <c r="D86" s="48"/>
      <c r="E86" s="48"/>
      <c r="F86" s="48">
        <v>18</v>
      </c>
      <c r="G86" s="48" t="s">
        <v>177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 t="s">
        <v>212</v>
      </c>
      <c r="W86" s="75"/>
      <c r="X86" s="75"/>
      <c r="Y86" s="75"/>
      <c r="Z86" s="44">
        <v>165</v>
      </c>
      <c r="AA86" s="110"/>
      <c r="AB86" s="37" t="s">
        <v>185</v>
      </c>
      <c r="AC86" s="48" t="s">
        <v>175</v>
      </c>
      <c r="AD86" s="48" t="s">
        <v>175</v>
      </c>
      <c r="AE86" s="48"/>
      <c r="AF86" s="48" t="s">
        <v>177</v>
      </c>
      <c r="AG86" s="48">
        <v>14</v>
      </c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 t="s">
        <v>212</v>
      </c>
      <c r="AT86" s="48" t="s">
        <v>172</v>
      </c>
      <c r="AU86" s="48" t="s">
        <v>172</v>
      </c>
      <c r="AV86" s="105"/>
      <c r="AW86" s="106"/>
      <c r="AX86" s="9"/>
      <c r="AY86" s="4">
        <f t="shared" si="8"/>
        <v>18</v>
      </c>
      <c r="AZ86" s="4"/>
      <c r="BA86" s="4"/>
      <c r="BB86" s="4">
        <f t="shared" si="7"/>
        <v>14</v>
      </c>
      <c r="BC86" s="4"/>
      <c r="BD86" s="13"/>
      <c r="BE86" s="13"/>
      <c r="BF86" s="13"/>
      <c r="BG86" s="13"/>
      <c r="BH86" s="13"/>
      <c r="BI86" s="13"/>
    </row>
    <row r="87" spans="1:61" s="3" customFormat="1" ht="15.6" customHeight="1" x14ac:dyDescent="0.15">
      <c r="A87" s="39">
        <v>121</v>
      </c>
      <c r="B87" s="110"/>
      <c r="C87" s="37" t="s">
        <v>122</v>
      </c>
      <c r="D87" s="48"/>
      <c r="E87" s="48"/>
      <c r="F87" s="48">
        <v>18</v>
      </c>
      <c r="G87" s="48" t="s">
        <v>177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 t="s">
        <v>212</v>
      </c>
      <c r="W87" s="75"/>
      <c r="X87" s="75"/>
      <c r="Y87" s="75"/>
      <c r="Z87" s="44">
        <v>166</v>
      </c>
      <c r="AA87" s="111"/>
      <c r="AB87" s="37" t="s">
        <v>186</v>
      </c>
      <c r="AC87" s="48" t="s">
        <v>175</v>
      </c>
      <c r="AD87" s="48" t="s">
        <v>175</v>
      </c>
      <c r="AE87" s="48"/>
      <c r="AF87" s="48" t="s">
        <v>177</v>
      </c>
      <c r="AG87" s="48">
        <v>15</v>
      </c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 t="s">
        <v>212</v>
      </c>
      <c r="AU87" s="48" t="s">
        <v>213</v>
      </c>
      <c r="AV87" s="105"/>
      <c r="AW87" s="106"/>
      <c r="AX87" s="9"/>
      <c r="AY87" s="4">
        <f t="shared" si="8"/>
        <v>18</v>
      </c>
      <c r="AZ87" s="4"/>
      <c r="BA87" s="4"/>
      <c r="BB87" s="4">
        <f t="shared" si="7"/>
        <v>15</v>
      </c>
      <c r="BC87" s="4"/>
      <c r="BD87" s="13"/>
      <c r="BE87" s="13"/>
      <c r="BF87" s="13"/>
      <c r="BG87" s="13"/>
      <c r="BH87" s="13"/>
      <c r="BI87" s="13"/>
    </row>
    <row r="88" spans="1:61" s="3" customFormat="1" ht="15.6" customHeight="1" x14ac:dyDescent="0.15">
      <c r="A88" s="39">
        <v>122</v>
      </c>
      <c r="B88" s="110"/>
      <c r="C88" s="37" t="s">
        <v>123</v>
      </c>
      <c r="D88" s="48"/>
      <c r="E88" s="48"/>
      <c r="F88" s="48">
        <v>18</v>
      </c>
      <c r="G88" s="48" t="s">
        <v>177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 t="s">
        <v>212</v>
      </c>
      <c r="W88" s="75"/>
      <c r="X88" s="75"/>
      <c r="Y88" s="75"/>
      <c r="Z88" s="44">
        <v>167</v>
      </c>
      <c r="AA88" s="109" t="s">
        <v>133</v>
      </c>
      <c r="AB88" s="37" t="s">
        <v>201</v>
      </c>
      <c r="AC88" s="48" t="s">
        <v>175</v>
      </c>
      <c r="AD88" s="48" t="s">
        <v>175</v>
      </c>
      <c r="AE88" s="48"/>
      <c r="AF88" s="48" t="s">
        <v>177</v>
      </c>
      <c r="AG88" s="48">
        <v>16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 t="s">
        <v>212</v>
      </c>
      <c r="AV88" s="105"/>
      <c r="AW88" s="106"/>
      <c r="AX88" s="9"/>
      <c r="AY88" s="4">
        <f t="shared" si="8"/>
        <v>18</v>
      </c>
      <c r="AZ88" s="4"/>
      <c r="BA88" s="4"/>
      <c r="BB88" s="4">
        <f t="shared" si="7"/>
        <v>16</v>
      </c>
      <c r="BC88" s="4"/>
      <c r="BD88" s="13"/>
      <c r="BE88" s="13"/>
      <c r="BF88" s="13"/>
      <c r="BG88" s="13"/>
      <c r="BH88" s="13"/>
      <c r="BI88" s="13"/>
    </row>
    <row r="89" spans="1:61" s="3" customFormat="1" ht="15.6" customHeight="1" x14ac:dyDescent="0.15">
      <c r="A89" s="39">
        <v>123</v>
      </c>
      <c r="B89" s="110"/>
      <c r="C89" s="37" t="s">
        <v>124</v>
      </c>
      <c r="D89" s="48"/>
      <c r="E89" s="48"/>
      <c r="F89" s="48">
        <v>18</v>
      </c>
      <c r="G89" s="48" t="s">
        <v>177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 t="s">
        <v>212</v>
      </c>
      <c r="W89" s="75"/>
      <c r="X89" s="75"/>
      <c r="Y89" s="75"/>
      <c r="Z89" s="44">
        <v>168</v>
      </c>
      <c r="AA89" s="110"/>
      <c r="AB89" s="37" t="s">
        <v>202</v>
      </c>
      <c r="AC89" s="48" t="s">
        <v>175</v>
      </c>
      <c r="AD89" s="48" t="s">
        <v>175</v>
      </c>
      <c r="AE89" s="48"/>
      <c r="AF89" s="48" t="s">
        <v>177</v>
      </c>
      <c r="AG89" s="48">
        <v>16</v>
      </c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 t="s">
        <v>212</v>
      </c>
      <c r="AV89" s="105"/>
      <c r="AW89" s="106"/>
      <c r="AX89" s="9"/>
      <c r="AY89" s="4">
        <f t="shared" si="8"/>
        <v>18</v>
      </c>
      <c r="AZ89" s="4"/>
      <c r="BA89" s="4"/>
      <c r="BB89" s="4">
        <f t="shared" si="7"/>
        <v>16</v>
      </c>
      <c r="BC89" s="4"/>
      <c r="BD89" s="13"/>
      <c r="BE89" s="13"/>
      <c r="BF89" s="13"/>
      <c r="BG89" s="13"/>
      <c r="BH89" s="13"/>
      <c r="BI89" s="13"/>
    </row>
    <row r="90" spans="1:61" s="3" customFormat="1" ht="15.6" customHeight="1" x14ac:dyDescent="0.15">
      <c r="A90" s="39">
        <v>124</v>
      </c>
      <c r="B90" s="110"/>
      <c r="C90" s="37" t="s">
        <v>125</v>
      </c>
      <c r="D90" s="48"/>
      <c r="E90" s="48"/>
      <c r="F90" s="48">
        <v>18</v>
      </c>
      <c r="G90" s="48" t="s">
        <v>177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 t="s">
        <v>212</v>
      </c>
      <c r="W90" s="75"/>
      <c r="X90" s="75"/>
      <c r="Y90" s="75"/>
      <c r="Z90" s="44">
        <v>169</v>
      </c>
      <c r="AA90" s="110"/>
      <c r="AB90" s="37" t="s">
        <v>203</v>
      </c>
      <c r="AC90" s="48" t="s">
        <v>175</v>
      </c>
      <c r="AD90" s="48" t="s">
        <v>175</v>
      </c>
      <c r="AE90" s="48"/>
      <c r="AF90" s="48" t="s">
        <v>177</v>
      </c>
      <c r="AG90" s="48">
        <v>16</v>
      </c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 t="s">
        <v>212</v>
      </c>
      <c r="AV90" s="105"/>
      <c r="AW90" s="106"/>
      <c r="AX90" s="9"/>
      <c r="AY90" s="4">
        <f t="shared" si="8"/>
        <v>18</v>
      </c>
      <c r="AZ90" s="4"/>
      <c r="BA90" s="4"/>
      <c r="BB90" s="4">
        <f t="shared" si="7"/>
        <v>16</v>
      </c>
      <c r="BC90" s="4"/>
      <c r="BD90" s="13"/>
      <c r="BE90" s="13"/>
      <c r="BF90" s="13"/>
      <c r="BG90" s="13"/>
      <c r="BH90" s="13"/>
      <c r="BI90" s="13"/>
    </row>
    <row r="91" spans="1:61" s="3" customFormat="1" ht="15.6" customHeight="1" x14ac:dyDescent="0.15">
      <c r="A91" s="39">
        <v>125</v>
      </c>
      <c r="B91" s="110"/>
      <c r="C91" s="37" t="s">
        <v>126</v>
      </c>
      <c r="D91" s="48"/>
      <c r="E91" s="48"/>
      <c r="F91" s="48">
        <v>18</v>
      </c>
      <c r="G91" s="48" t="s">
        <v>177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 t="s">
        <v>212</v>
      </c>
      <c r="W91" s="75"/>
      <c r="X91" s="75"/>
      <c r="Y91" s="75"/>
      <c r="Z91" s="44">
        <v>170</v>
      </c>
      <c r="AA91" s="110"/>
      <c r="AB91" s="37" t="s">
        <v>204</v>
      </c>
      <c r="AC91" s="48" t="s">
        <v>175</v>
      </c>
      <c r="AD91" s="48" t="s">
        <v>175</v>
      </c>
      <c r="AE91" s="48"/>
      <c r="AF91" s="48" t="s">
        <v>177</v>
      </c>
      <c r="AG91" s="48">
        <v>16</v>
      </c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 t="s">
        <v>212</v>
      </c>
      <c r="AV91" s="105"/>
      <c r="AW91" s="106"/>
      <c r="AX91" s="9"/>
      <c r="AY91" s="4">
        <f t="shared" si="8"/>
        <v>18</v>
      </c>
      <c r="AZ91" s="4"/>
      <c r="BA91" s="4"/>
      <c r="BB91" s="4">
        <f t="shared" si="7"/>
        <v>16</v>
      </c>
      <c r="BC91" s="4"/>
      <c r="BD91" s="13"/>
      <c r="BE91" s="13"/>
      <c r="BF91" s="13"/>
      <c r="BG91" s="13"/>
      <c r="BH91" s="13"/>
      <c r="BI91" s="13"/>
    </row>
    <row r="92" spans="1:61" s="3" customFormat="1" ht="15.6" customHeight="1" x14ac:dyDescent="0.15">
      <c r="A92" s="39">
        <v>126</v>
      </c>
      <c r="B92" s="110"/>
      <c r="C92" s="37" t="s">
        <v>127</v>
      </c>
      <c r="D92" s="48"/>
      <c r="E92" s="48"/>
      <c r="F92" s="48">
        <v>18</v>
      </c>
      <c r="G92" s="48" t="s">
        <v>177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 t="s">
        <v>212</v>
      </c>
      <c r="W92" s="75"/>
      <c r="X92" s="75"/>
      <c r="Y92" s="75"/>
      <c r="Z92" s="44">
        <v>171</v>
      </c>
      <c r="AA92" s="110"/>
      <c r="AB92" s="37" t="s">
        <v>205</v>
      </c>
      <c r="AC92" s="48" t="s">
        <v>175</v>
      </c>
      <c r="AD92" s="48" t="s">
        <v>175</v>
      </c>
      <c r="AE92" s="48"/>
      <c r="AF92" s="48" t="s">
        <v>177</v>
      </c>
      <c r="AG92" s="48">
        <v>16</v>
      </c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 t="s">
        <v>212</v>
      </c>
      <c r="AV92" s="105"/>
      <c r="AW92" s="106"/>
      <c r="AX92" s="9"/>
      <c r="AY92" s="4">
        <f t="shared" si="8"/>
        <v>18</v>
      </c>
      <c r="AZ92" s="4"/>
      <c r="BA92" s="4"/>
      <c r="BB92" s="4">
        <f t="shared" si="7"/>
        <v>16</v>
      </c>
      <c r="BC92" s="4"/>
      <c r="BD92" s="13"/>
      <c r="BE92" s="13"/>
      <c r="BF92" s="13"/>
      <c r="BG92" s="13"/>
      <c r="BH92" s="13"/>
      <c r="BI92" s="13"/>
    </row>
    <row r="93" spans="1:61" s="3" customFormat="1" ht="15.6" customHeight="1" x14ac:dyDescent="0.15">
      <c r="A93" s="39">
        <v>127</v>
      </c>
      <c r="B93" s="110"/>
      <c r="C93" s="37" t="s">
        <v>128</v>
      </c>
      <c r="D93" s="48"/>
      <c r="E93" s="48"/>
      <c r="F93" s="48">
        <v>18</v>
      </c>
      <c r="G93" s="48" t="s">
        <v>177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 t="s">
        <v>212</v>
      </c>
      <c r="W93" s="75"/>
      <c r="X93" s="75"/>
      <c r="Y93" s="75"/>
      <c r="Z93" s="44">
        <v>172</v>
      </c>
      <c r="AA93" s="111"/>
      <c r="AB93" s="37" t="s">
        <v>206</v>
      </c>
      <c r="AC93" s="48" t="s">
        <v>175</v>
      </c>
      <c r="AD93" s="48" t="s">
        <v>175</v>
      </c>
      <c r="AE93" s="48"/>
      <c r="AF93" s="48" t="s">
        <v>177</v>
      </c>
      <c r="AG93" s="48">
        <v>16</v>
      </c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 t="s">
        <v>212</v>
      </c>
      <c r="AV93" s="105"/>
      <c r="AW93" s="106"/>
      <c r="AX93" s="9"/>
      <c r="AY93" s="4">
        <f t="shared" si="8"/>
        <v>18</v>
      </c>
      <c r="AZ93" s="4"/>
      <c r="BA93" s="4"/>
      <c r="BB93" s="4">
        <f t="shared" si="7"/>
        <v>16</v>
      </c>
      <c r="BC93" s="4"/>
      <c r="BD93" s="13"/>
      <c r="BE93" s="13"/>
      <c r="BF93" s="13"/>
      <c r="BG93" s="13"/>
      <c r="BH93" s="13"/>
      <c r="BI93" s="13"/>
    </row>
    <row r="94" spans="1:61" s="3" customFormat="1" ht="15.6" customHeight="1" x14ac:dyDescent="0.15">
      <c r="A94" s="39">
        <v>128</v>
      </c>
      <c r="B94" s="111"/>
      <c r="C94" s="37" t="s">
        <v>129</v>
      </c>
      <c r="D94" s="48"/>
      <c r="E94" s="48"/>
      <c r="F94" s="48">
        <v>18</v>
      </c>
      <c r="G94" s="48" t="s">
        <v>177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 t="s">
        <v>212</v>
      </c>
      <c r="W94" s="75"/>
      <c r="X94" s="75"/>
      <c r="Y94" s="75"/>
      <c r="Z94" s="56">
        <v>173</v>
      </c>
      <c r="AA94" s="58"/>
      <c r="AB94" s="58" t="s">
        <v>221</v>
      </c>
      <c r="AC94" s="44" t="s">
        <v>222</v>
      </c>
      <c r="AD94" s="44" t="s">
        <v>226</v>
      </c>
      <c r="AE94" s="44"/>
      <c r="AF94" s="44" t="s">
        <v>222</v>
      </c>
      <c r="AG94" s="44">
        <v>12</v>
      </c>
      <c r="AH94" s="44"/>
      <c r="AI94" s="44"/>
      <c r="AJ94" s="44"/>
      <c r="AK94" s="44"/>
      <c r="AL94" s="44"/>
      <c r="AM94" s="44"/>
      <c r="AN94" s="44"/>
      <c r="AO94" s="44"/>
      <c r="AP94" s="44"/>
      <c r="AQ94" s="44" t="s">
        <v>227</v>
      </c>
      <c r="AR94" s="44" t="s">
        <v>226</v>
      </c>
      <c r="AS94" s="44" t="s">
        <v>226</v>
      </c>
      <c r="AT94" s="44" t="s">
        <v>226</v>
      </c>
      <c r="AU94" s="44" t="s">
        <v>226</v>
      </c>
      <c r="AV94" s="107"/>
      <c r="AW94" s="108"/>
      <c r="AX94" s="9"/>
      <c r="AY94" s="4">
        <f t="shared" si="8"/>
        <v>18</v>
      </c>
      <c r="AZ94" s="4"/>
      <c r="BA94" s="4"/>
      <c r="BB94" s="4">
        <f t="shared" ref="BB94:BB99" si="9">COUNTBLANK(AC95:AU95)+COUNTIF(AC95:AU95,"/K")+COUNT(AC95:AU95)</f>
        <v>19</v>
      </c>
      <c r="BC94" s="4"/>
      <c r="BD94" s="13"/>
      <c r="BE94" s="13"/>
      <c r="BF94" s="13"/>
      <c r="BG94" s="13"/>
      <c r="BH94" s="13"/>
      <c r="BI94" s="13"/>
    </row>
    <row r="95" spans="1:61" s="3" customFormat="1" ht="15.6" customHeight="1" x14ac:dyDescent="0.15">
      <c r="A95" s="39">
        <v>129</v>
      </c>
      <c r="B95" s="109" t="s">
        <v>140</v>
      </c>
      <c r="C95" s="37" t="s">
        <v>136</v>
      </c>
      <c r="D95" s="48"/>
      <c r="E95" s="48"/>
      <c r="F95" s="48">
        <v>14</v>
      </c>
      <c r="G95" s="48" t="s">
        <v>177</v>
      </c>
      <c r="H95" s="48"/>
      <c r="I95" s="48"/>
      <c r="J95" s="48"/>
      <c r="K95" s="48"/>
      <c r="L95" s="48"/>
      <c r="M95" s="48" t="s">
        <v>211</v>
      </c>
      <c r="N95" s="48"/>
      <c r="O95" s="48"/>
      <c r="P95" s="48"/>
      <c r="Q95" s="48"/>
      <c r="R95" s="48"/>
      <c r="S95" s="48" t="s">
        <v>212</v>
      </c>
      <c r="T95" s="48" t="s">
        <v>172</v>
      </c>
      <c r="U95" s="48" t="s">
        <v>172</v>
      </c>
      <c r="V95" s="48" t="s">
        <v>172</v>
      </c>
      <c r="W95" s="75"/>
      <c r="X95" s="75"/>
      <c r="Y95" s="75"/>
      <c r="Z95" s="113" t="s">
        <v>220</v>
      </c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5"/>
      <c r="AX95" s="9"/>
      <c r="AY95" s="4">
        <f t="shared" si="8"/>
        <v>14</v>
      </c>
      <c r="AZ95" s="4"/>
      <c r="BA95" s="4"/>
      <c r="BB95" s="4">
        <f t="shared" si="9"/>
        <v>19</v>
      </c>
      <c r="BC95" s="4"/>
      <c r="BD95" s="13"/>
      <c r="BE95" s="13"/>
      <c r="BF95" s="13"/>
      <c r="BG95" s="13"/>
      <c r="BH95" s="13"/>
      <c r="BI95" s="13"/>
    </row>
    <row r="96" spans="1:61" s="3" customFormat="1" ht="15.6" customHeight="1" x14ac:dyDescent="0.15">
      <c r="A96" s="39">
        <v>130</v>
      </c>
      <c r="B96" s="110"/>
      <c r="C96" s="37" t="s">
        <v>137</v>
      </c>
      <c r="D96" s="48"/>
      <c r="E96" s="48"/>
      <c r="F96" s="48">
        <v>11</v>
      </c>
      <c r="G96" s="48" t="s">
        <v>177</v>
      </c>
      <c r="H96" s="48"/>
      <c r="I96" s="48"/>
      <c r="J96" s="48" t="s">
        <v>211</v>
      </c>
      <c r="K96" s="48"/>
      <c r="L96" s="48"/>
      <c r="M96" s="48"/>
      <c r="N96" s="48"/>
      <c r="O96" s="48"/>
      <c r="P96" s="48" t="s">
        <v>212</v>
      </c>
      <c r="Q96" s="48" t="s">
        <v>172</v>
      </c>
      <c r="R96" s="48" t="s">
        <v>172</v>
      </c>
      <c r="S96" s="48" t="s">
        <v>172</v>
      </c>
      <c r="T96" s="48" t="s">
        <v>172</v>
      </c>
      <c r="U96" s="48" t="s">
        <v>172</v>
      </c>
      <c r="V96" s="48" t="s">
        <v>172</v>
      </c>
      <c r="W96" s="75"/>
      <c r="X96" s="75"/>
      <c r="Y96" s="75"/>
      <c r="Z96" s="116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8"/>
      <c r="AX96" s="9"/>
      <c r="AY96" s="4">
        <f t="shared" si="8"/>
        <v>11</v>
      </c>
      <c r="AZ96" s="4"/>
      <c r="BA96" s="4"/>
      <c r="BB96" s="4">
        <f t="shared" si="9"/>
        <v>19</v>
      </c>
      <c r="BC96" s="4"/>
      <c r="BD96" s="13"/>
      <c r="BE96" s="13"/>
      <c r="BF96" s="13"/>
      <c r="BG96" s="13"/>
      <c r="BH96" s="13"/>
      <c r="BI96" s="13"/>
    </row>
    <row r="97" spans="1:61" s="3" customFormat="1" ht="15.6" customHeight="1" x14ac:dyDescent="0.15">
      <c r="A97" s="39">
        <v>131</v>
      </c>
      <c r="B97" s="110"/>
      <c r="C97" s="37" t="s">
        <v>138</v>
      </c>
      <c r="D97" s="48"/>
      <c r="E97" s="48"/>
      <c r="F97" s="48">
        <v>13</v>
      </c>
      <c r="G97" s="48" t="s">
        <v>177</v>
      </c>
      <c r="H97" s="48"/>
      <c r="I97" s="48"/>
      <c r="J97" s="48"/>
      <c r="K97" s="48" t="s">
        <v>211</v>
      </c>
      <c r="L97" s="48"/>
      <c r="M97" s="48"/>
      <c r="N97" s="48"/>
      <c r="O97" s="48"/>
      <c r="P97" s="48"/>
      <c r="Q97" s="48"/>
      <c r="R97" s="48" t="s">
        <v>212</v>
      </c>
      <c r="S97" s="48" t="s">
        <v>172</v>
      </c>
      <c r="T97" s="48" t="s">
        <v>172</v>
      </c>
      <c r="U97" s="48" t="s">
        <v>172</v>
      </c>
      <c r="V97" s="48" t="s">
        <v>172</v>
      </c>
      <c r="W97" s="75"/>
      <c r="X97" s="75"/>
      <c r="Y97" s="75"/>
      <c r="Z97" s="116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8"/>
      <c r="AX97" s="9"/>
      <c r="AY97" s="4">
        <f t="shared" si="8"/>
        <v>13</v>
      </c>
      <c r="AZ97" s="4"/>
      <c r="BA97" s="4"/>
      <c r="BB97" s="4">
        <f t="shared" si="9"/>
        <v>19</v>
      </c>
      <c r="BC97" s="4"/>
      <c r="BD97" s="13"/>
      <c r="BE97" s="13"/>
      <c r="BF97" s="13"/>
      <c r="BG97" s="13"/>
      <c r="BH97" s="13"/>
      <c r="BI97" s="13"/>
    </row>
    <row r="98" spans="1:61" s="3" customFormat="1" ht="15.6" customHeight="1" x14ac:dyDescent="0.15">
      <c r="A98" s="39">
        <v>132</v>
      </c>
      <c r="B98" s="111"/>
      <c r="C98" s="37" t="s">
        <v>139</v>
      </c>
      <c r="D98" s="48"/>
      <c r="E98" s="48"/>
      <c r="F98" s="48">
        <v>13</v>
      </c>
      <c r="G98" s="48" t="s">
        <v>177</v>
      </c>
      <c r="H98" s="48"/>
      <c r="I98" s="48"/>
      <c r="J98" s="48"/>
      <c r="K98" s="48" t="s">
        <v>211</v>
      </c>
      <c r="L98" s="48"/>
      <c r="M98" s="48"/>
      <c r="N98" s="48"/>
      <c r="O98" s="48"/>
      <c r="P98" s="48"/>
      <c r="Q98" s="48"/>
      <c r="R98" s="48" t="s">
        <v>212</v>
      </c>
      <c r="S98" s="48" t="s">
        <v>172</v>
      </c>
      <c r="T98" s="48" t="s">
        <v>172</v>
      </c>
      <c r="U98" s="48" t="s">
        <v>172</v>
      </c>
      <c r="V98" s="48" t="s">
        <v>172</v>
      </c>
      <c r="W98" s="75"/>
      <c r="X98" s="75"/>
      <c r="Y98" s="75"/>
      <c r="Z98" s="116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8"/>
      <c r="AX98" s="9"/>
      <c r="AY98" s="4">
        <f t="shared" si="8"/>
        <v>13</v>
      </c>
      <c r="AZ98" s="4"/>
      <c r="BA98" s="4"/>
      <c r="BB98" s="4">
        <f t="shared" si="9"/>
        <v>19</v>
      </c>
      <c r="BC98" s="4"/>
      <c r="BD98" s="13"/>
      <c r="BE98" s="13"/>
      <c r="BF98" s="13"/>
      <c r="BG98" s="13"/>
      <c r="BH98" s="13"/>
      <c r="BI98" s="13"/>
    </row>
    <row r="99" spans="1:61" s="3" customFormat="1" ht="15.6" customHeight="1" x14ac:dyDescent="0.15">
      <c r="A99" s="39">
        <v>133</v>
      </c>
      <c r="B99" s="109" t="s">
        <v>219</v>
      </c>
      <c r="C99" s="37" t="s">
        <v>141</v>
      </c>
      <c r="D99" s="48" t="s">
        <v>175</v>
      </c>
      <c r="E99" s="48" t="s">
        <v>175</v>
      </c>
      <c r="F99" s="48">
        <v>15</v>
      </c>
      <c r="G99" s="48" t="s">
        <v>177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 t="s">
        <v>212</v>
      </c>
      <c r="V99" s="48" t="s">
        <v>213</v>
      </c>
      <c r="W99" s="75"/>
      <c r="X99" s="75"/>
      <c r="Y99" s="75"/>
      <c r="Z99" s="116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8"/>
      <c r="AX99" s="9"/>
      <c r="AY99" s="4">
        <f t="shared" si="8"/>
        <v>15</v>
      </c>
      <c r="AZ99" s="4"/>
      <c r="BA99" s="4"/>
      <c r="BB99" s="4">
        <f t="shared" si="9"/>
        <v>19</v>
      </c>
      <c r="BC99" s="4"/>
      <c r="BD99" s="13"/>
      <c r="BE99" s="13"/>
      <c r="BF99" s="13"/>
      <c r="BG99" s="13"/>
      <c r="BH99" s="13"/>
      <c r="BI99" s="13"/>
    </row>
    <row r="100" spans="1:61" s="3" customFormat="1" ht="15.6" customHeight="1" x14ac:dyDescent="0.15">
      <c r="A100" s="39">
        <v>134</v>
      </c>
      <c r="B100" s="110"/>
      <c r="C100" s="37" t="s">
        <v>142</v>
      </c>
      <c r="D100" s="48" t="s">
        <v>175</v>
      </c>
      <c r="E100" s="48" t="s">
        <v>175</v>
      </c>
      <c r="F100" s="48">
        <v>16</v>
      </c>
      <c r="G100" s="48" t="s">
        <v>177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 t="s">
        <v>212</v>
      </c>
      <c r="V100" s="48" t="s">
        <v>213</v>
      </c>
      <c r="W100" s="75"/>
      <c r="X100" s="75"/>
      <c r="Y100" s="75"/>
      <c r="Z100" s="116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8"/>
      <c r="AX100" s="9"/>
      <c r="AY100" s="4">
        <f>COUNTBLANK(AC59:AU59)+COUNTIF(AC59:AU59,"/K")+COUNT(AC59:AU59)</f>
        <v>16</v>
      </c>
      <c r="AZ100" s="4"/>
      <c r="BA100" s="4"/>
      <c r="BB100" s="4"/>
      <c r="BC100" s="4"/>
      <c r="BD100" s="13"/>
      <c r="BE100" s="13"/>
      <c r="BF100" s="13"/>
      <c r="BG100" s="13"/>
      <c r="BH100" s="13"/>
      <c r="BI100" s="13"/>
    </row>
    <row r="101" spans="1:61" s="3" customFormat="1" ht="15.6" customHeight="1" x14ac:dyDescent="0.15">
      <c r="A101" s="39">
        <v>135</v>
      </c>
      <c r="B101" s="110"/>
      <c r="C101" s="37" t="s">
        <v>143</v>
      </c>
      <c r="D101" s="48" t="s">
        <v>175</v>
      </c>
      <c r="E101" s="48" t="s">
        <v>175</v>
      </c>
      <c r="F101" s="48">
        <v>15</v>
      </c>
      <c r="G101" s="48" t="s">
        <v>177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 t="s">
        <v>212</v>
      </c>
      <c r="V101" s="48" t="s">
        <v>213</v>
      </c>
      <c r="W101" s="75"/>
      <c r="X101" s="75"/>
      <c r="Y101" s="75"/>
      <c r="Z101" s="116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8"/>
      <c r="AX101" s="9"/>
      <c r="AY101" s="4">
        <f t="shared" si="8"/>
        <v>15</v>
      </c>
      <c r="AZ101" s="4"/>
      <c r="BA101" s="4"/>
      <c r="BB101" s="4"/>
      <c r="BC101" s="4"/>
      <c r="BD101" s="13"/>
      <c r="BE101" s="13"/>
      <c r="BF101" s="13"/>
      <c r="BG101" s="13"/>
      <c r="BH101" s="13"/>
      <c r="BI101" s="13"/>
    </row>
    <row r="102" spans="1:61" s="3" customFormat="1" ht="15.6" customHeight="1" x14ac:dyDescent="0.15">
      <c r="A102" s="39">
        <v>136</v>
      </c>
      <c r="B102" s="110"/>
      <c r="C102" s="37" t="s">
        <v>144</v>
      </c>
      <c r="D102" s="48" t="s">
        <v>175</v>
      </c>
      <c r="E102" s="48" t="s">
        <v>175</v>
      </c>
      <c r="F102" s="48">
        <v>14</v>
      </c>
      <c r="G102" s="48" t="s">
        <v>177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 t="s">
        <v>212</v>
      </c>
      <c r="U102" s="48" t="s">
        <v>172</v>
      </c>
      <c r="V102" s="48" t="s">
        <v>172</v>
      </c>
      <c r="W102" s="75"/>
      <c r="X102" s="75"/>
      <c r="Y102" s="75"/>
      <c r="Z102" s="116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8"/>
      <c r="AX102" s="9"/>
      <c r="AY102" s="4">
        <f t="shared" si="8"/>
        <v>14</v>
      </c>
      <c r="AZ102" s="4"/>
      <c r="BA102" s="4"/>
      <c r="BB102" s="4"/>
      <c r="BC102" s="4"/>
      <c r="BD102" s="13"/>
      <c r="BE102" s="13"/>
      <c r="BF102" s="13"/>
      <c r="BG102" s="13"/>
      <c r="BH102" s="13"/>
      <c r="BI102" s="13"/>
    </row>
    <row r="103" spans="1:61" s="3" customFormat="1" ht="15.6" customHeight="1" thickBot="1" x14ac:dyDescent="0.2">
      <c r="A103" s="40">
        <v>137</v>
      </c>
      <c r="B103" s="112"/>
      <c r="C103" s="41" t="s">
        <v>145</v>
      </c>
      <c r="D103" s="42" t="s">
        <v>175</v>
      </c>
      <c r="E103" s="42" t="s">
        <v>175</v>
      </c>
      <c r="F103" s="42">
        <v>14</v>
      </c>
      <c r="G103" s="42" t="s">
        <v>177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 t="s">
        <v>212</v>
      </c>
      <c r="U103" s="42" t="s">
        <v>172</v>
      </c>
      <c r="V103" s="42" t="s">
        <v>172</v>
      </c>
      <c r="W103" s="76"/>
      <c r="X103" s="76"/>
      <c r="Y103" s="76"/>
      <c r="Z103" s="119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1"/>
      <c r="AX103" s="9"/>
      <c r="AY103" s="4">
        <f t="shared" si="8"/>
        <v>14</v>
      </c>
      <c r="AZ103" s="4"/>
      <c r="BA103" s="4"/>
      <c r="BB103" s="4"/>
      <c r="BC103" s="4"/>
      <c r="BD103" s="13"/>
      <c r="BE103" s="13"/>
      <c r="BF103" s="13"/>
      <c r="BG103" s="13"/>
      <c r="BH103" s="13"/>
      <c r="BI103" s="13"/>
    </row>
    <row r="104" spans="1:61" s="3" customFormat="1" ht="18" customHeight="1" x14ac:dyDescent="0.15">
      <c r="A104" s="2"/>
      <c r="B104" s="1"/>
      <c r="C104" s="94" t="s">
        <v>55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2"/>
      <c r="Y104" s="16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32"/>
      <c r="AY104" s="51"/>
      <c r="AZ104" s="4"/>
      <c r="BA104" s="4"/>
      <c r="BB104" s="51"/>
      <c r="BC104" s="4"/>
      <c r="BD104" s="13"/>
      <c r="BE104" s="13"/>
      <c r="BF104" s="13"/>
      <c r="BG104" s="13"/>
      <c r="BH104" s="13"/>
      <c r="BI104" s="13"/>
    </row>
    <row r="105" spans="1:61" s="4" customFormat="1" ht="24" customHeight="1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22"/>
      <c r="Z105" s="23"/>
      <c r="AA105" s="24"/>
      <c r="AB105" s="23"/>
      <c r="AC105" s="85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33"/>
      <c r="AY105" s="51"/>
      <c r="BB105" s="51"/>
    </row>
    <row r="106" spans="1:61" s="4" customFormat="1" ht="15.95" customHeight="1" x14ac:dyDescent="0.15">
      <c r="A106" s="99"/>
      <c r="B106" s="99"/>
      <c r="C106" s="59"/>
      <c r="D106" s="96"/>
      <c r="E106" s="96"/>
      <c r="F106" s="96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7"/>
      <c r="X106" s="97"/>
      <c r="Y106" s="62"/>
      <c r="Z106" s="99"/>
      <c r="AA106" s="99"/>
      <c r="AB106" s="59"/>
      <c r="AC106" s="95"/>
      <c r="AD106" s="95"/>
      <c r="AE106" s="95"/>
      <c r="AF106" s="87"/>
      <c r="AG106" s="87"/>
      <c r="AH106" s="87"/>
      <c r="AI106" s="87"/>
      <c r="AJ106" s="92"/>
      <c r="AK106" s="92"/>
      <c r="AL106" s="92"/>
      <c r="AM106" s="92"/>
      <c r="AN106" s="92"/>
      <c r="AO106" s="87"/>
      <c r="AP106" s="87"/>
      <c r="AQ106" s="87"/>
      <c r="AR106" s="87"/>
      <c r="AS106" s="87"/>
      <c r="AT106" s="87"/>
      <c r="AU106" s="87"/>
      <c r="AV106" s="97"/>
      <c r="AW106" s="97"/>
      <c r="AX106" s="60"/>
    </row>
    <row r="107" spans="1:61" s="4" customFormat="1" ht="15.95" customHeight="1" x14ac:dyDescent="0.15">
      <c r="A107" s="99"/>
      <c r="B107" s="99"/>
      <c r="C107" s="59"/>
      <c r="D107" s="84">
        <v>1</v>
      </c>
      <c r="E107" s="84">
        <v>2</v>
      </c>
      <c r="F107" s="84">
        <v>3</v>
      </c>
      <c r="G107" s="84">
        <v>4</v>
      </c>
      <c r="H107" s="84">
        <v>5</v>
      </c>
      <c r="I107" s="84">
        <v>6</v>
      </c>
      <c r="J107" s="84">
        <v>7</v>
      </c>
      <c r="K107" s="84">
        <v>8</v>
      </c>
      <c r="L107" s="84">
        <v>9</v>
      </c>
      <c r="M107" s="84">
        <v>10</v>
      </c>
      <c r="N107" s="84">
        <v>11</v>
      </c>
      <c r="O107" s="84">
        <v>12</v>
      </c>
      <c r="P107" s="84">
        <v>13</v>
      </c>
      <c r="Q107" s="84">
        <v>14</v>
      </c>
      <c r="R107" s="84">
        <v>15</v>
      </c>
      <c r="S107" s="84">
        <v>16</v>
      </c>
      <c r="T107" s="84">
        <v>17</v>
      </c>
      <c r="U107" s="84">
        <v>18</v>
      </c>
      <c r="V107" s="84">
        <v>19</v>
      </c>
      <c r="W107" s="97"/>
      <c r="X107" s="97"/>
      <c r="Y107" s="62"/>
      <c r="Z107" s="99"/>
      <c r="AA107" s="99"/>
      <c r="AB107" s="59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61"/>
      <c r="AU107" s="84"/>
      <c r="AV107" s="97"/>
      <c r="AW107" s="97"/>
      <c r="AX107" s="60"/>
    </row>
    <row r="108" spans="1:61" s="51" customFormat="1" ht="15.95" customHeight="1" x14ac:dyDescent="0.15">
      <c r="A108" s="99"/>
      <c r="B108" s="99"/>
      <c r="C108" s="68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97"/>
      <c r="X108" s="97"/>
      <c r="Y108" s="64"/>
      <c r="Z108" s="99"/>
      <c r="AA108" s="99"/>
      <c r="AB108" s="68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102"/>
      <c r="AT108" s="69"/>
      <c r="AU108" s="102"/>
      <c r="AV108" s="97"/>
      <c r="AW108" s="97"/>
      <c r="AX108" s="2"/>
    </row>
    <row r="109" spans="1:61" s="51" customFormat="1" ht="15.95" customHeight="1" x14ac:dyDescent="0.15">
      <c r="A109" s="99"/>
      <c r="B109" s="99"/>
      <c r="C109" s="68"/>
      <c r="D109" s="70">
        <f t="shared" ref="D109:V109" si="10">COUNTIF(D6:D51,"L")+COUNTIF(D59:D103,"L")+COUNTIF(AC6:AC51,"L")+COUNTIF(AC60:AC100,"L")</f>
        <v>6</v>
      </c>
      <c r="E109" s="70">
        <f t="shared" si="10"/>
        <v>5</v>
      </c>
      <c r="F109" s="70">
        <f t="shared" si="10"/>
        <v>6</v>
      </c>
      <c r="G109" s="70">
        <f t="shared" si="10"/>
        <v>0</v>
      </c>
      <c r="H109" s="70">
        <f t="shared" si="10"/>
        <v>8</v>
      </c>
      <c r="I109" s="70">
        <f t="shared" si="10"/>
        <v>5</v>
      </c>
      <c r="J109" s="70">
        <f t="shared" si="10"/>
        <v>7</v>
      </c>
      <c r="K109" s="70">
        <f t="shared" si="10"/>
        <v>7</v>
      </c>
      <c r="L109" s="70">
        <f t="shared" si="10"/>
        <v>6</v>
      </c>
      <c r="M109" s="70">
        <f t="shared" si="10"/>
        <v>6</v>
      </c>
      <c r="N109" s="70">
        <f t="shared" si="10"/>
        <v>6</v>
      </c>
      <c r="O109" s="70">
        <f t="shared" si="10"/>
        <v>7</v>
      </c>
      <c r="P109" s="70">
        <f t="shared" si="10"/>
        <v>7</v>
      </c>
      <c r="Q109" s="70">
        <f t="shared" si="10"/>
        <v>7</v>
      </c>
      <c r="R109" s="70">
        <f t="shared" si="10"/>
        <v>8</v>
      </c>
      <c r="S109" s="70">
        <f t="shared" si="10"/>
        <v>8</v>
      </c>
      <c r="T109" s="70">
        <f t="shared" si="10"/>
        <v>7</v>
      </c>
      <c r="U109" s="70">
        <f t="shared" si="10"/>
        <v>7</v>
      </c>
      <c r="V109" s="70">
        <f t="shared" si="10"/>
        <v>7</v>
      </c>
      <c r="W109" s="101"/>
      <c r="X109" s="101"/>
      <c r="Y109" s="71">
        <f>SUM(D109:V109)</f>
        <v>120</v>
      </c>
      <c r="Z109" s="99"/>
      <c r="AA109" s="99"/>
      <c r="AB109" s="68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01"/>
      <c r="AW109" s="101"/>
      <c r="AX109" s="31"/>
    </row>
    <row r="110" spans="1:61" s="51" customFormat="1" ht="15" customHeight="1" x14ac:dyDescent="0.15">
      <c r="A110" s="14"/>
      <c r="B110" s="101"/>
      <c r="W110" s="99"/>
      <c r="X110" s="99"/>
      <c r="Y110" s="64"/>
      <c r="Z110" s="64"/>
      <c r="AA110" s="99"/>
      <c r="AB110" s="65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101"/>
      <c r="AW110" s="101"/>
      <c r="AX110" s="32"/>
    </row>
    <row r="111" spans="1:61" s="51" customFormat="1" ht="15" customHeight="1" x14ac:dyDescent="0.15">
      <c r="A111" s="14"/>
      <c r="B111" s="101"/>
      <c r="W111" s="99"/>
      <c r="X111" s="99"/>
      <c r="Y111" s="64"/>
      <c r="Z111" s="64"/>
      <c r="AA111" s="99"/>
      <c r="AV111" s="101"/>
      <c r="AW111" s="101"/>
      <c r="AX111" s="32"/>
    </row>
    <row r="112" spans="1:61" s="51" customFormat="1" ht="15" customHeight="1" x14ac:dyDescent="0.15">
      <c r="A112" s="14"/>
      <c r="B112" s="101"/>
      <c r="W112" s="99"/>
      <c r="X112" s="99"/>
      <c r="Y112" s="63"/>
      <c r="Z112" s="63"/>
      <c r="AA112" s="99"/>
      <c r="AB112" s="65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101"/>
      <c r="AW112" s="101"/>
      <c r="AX112" s="32"/>
    </row>
    <row r="113" spans="1:61" s="51" customFormat="1" ht="15" customHeight="1" x14ac:dyDescent="0.15">
      <c r="A113" s="14"/>
      <c r="B113" s="101"/>
      <c r="W113" s="99"/>
      <c r="X113" s="99"/>
      <c r="Y113" s="63"/>
      <c r="Z113" s="63"/>
      <c r="AA113" s="99"/>
      <c r="AB113" s="66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101"/>
      <c r="AW113" s="101"/>
      <c r="AX113" s="32"/>
    </row>
    <row r="114" spans="1:61" s="51" customFormat="1" ht="15" customHeight="1" x14ac:dyDescent="0.15">
      <c r="A114" s="14"/>
      <c r="B114" s="101"/>
      <c r="W114" s="99"/>
      <c r="X114" s="99"/>
      <c r="Y114" s="63"/>
      <c r="Z114" s="63"/>
      <c r="AA114" s="99"/>
      <c r="AB114" s="65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101"/>
      <c r="AW114" s="101"/>
      <c r="AX114" s="32"/>
    </row>
    <row r="115" spans="1:61" s="51" customFormat="1" ht="15" customHeight="1" x14ac:dyDescent="0.15">
      <c r="A115" s="14"/>
      <c r="B115" s="101"/>
      <c r="W115" s="99"/>
      <c r="X115" s="99"/>
      <c r="Y115" s="63"/>
      <c r="Z115" s="63"/>
      <c r="AA115" s="99"/>
      <c r="AB115" s="65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101"/>
      <c r="AW115" s="101"/>
      <c r="AX115" s="32"/>
    </row>
    <row r="116" spans="1:61" s="51" customFormat="1" ht="15" customHeight="1" x14ac:dyDescent="0.15">
      <c r="A116" s="14"/>
      <c r="B116" s="9"/>
      <c r="C116" s="65"/>
      <c r="D116" s="63"/>
      <c r="E116" s="63"/>
      <c r="F116" s="67"/>
      <c r="G116" s="63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99"/>
      <c r="X116" s="99"/>
      <c r="Y116" s="63"/>
      <c r="Z116" s="63"/>
      <c r="AA116" s="99"/>
      <c r="AB116" s="65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101"/>
      <c r="AW116" s="101"/>
      <c r="AX116" s="32"/>
    </row>
    <row r="117" spans="1:61" s="51" customFormat="1" ht="15" customHeight="1" x14ac:dyDescent="0.15">
      <c r="A117" s="14"/>
      <c r="B117" s="9"/>
      <c r="C117" s="65"/>
      <c r="D117" s="63"/>
      <c r="E117" s="63"/>
      <c r="F117" s="67"/>
      <c r="G117" s="63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99"/>
      <c r="X117" s="99"/>
      <c r="Y117" s="63"/>
      <c r="Z117" s="63"/>
      <c r="AA117" s="99"/>
      <c r="AB117" s="65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101"/>
      <c r="AW117" s="101"/>
      <c r="AX117" s="32"/>
    </row>
    <row r="118" spans="1:61" s="51" customFormat="1" ht="15" customHeight="1" x14ac:dyDescent="0.15">
      <c r="A118" s="14"/>
      <c r="B118" s="9"/>
      <c r="C118" s="65"/>
      <c r="D118" s="63"/>
      <c r="E118" s="63"/>
      <c r="F118" s="67"/>
      <c r="G118" s="63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99"/>
      <c r="X118" s="99"/>
      <c r="Y118" s="63"/>
      <c r="Z118" s="63"/>
      <c r="AA118" s="99"/>
      <c r="AB118" s="65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101"/>
      <c r="AW118" s="101"/>
      <c r="AX118" s="32"/>
    </row>
    <row r="119" spans="1:61" s="3" customFormat="1" ht="15" customHeight="1" x14ac:dyDescent="0.15">
      <c r="A119" s="25"/>
      <c r="B119" s="24"/>
      <c r="C119" s="26"/>
      <c r="D119" s="47"/>
      <c r="E119" s="47"/>
      <c r="F119" s="29"/>
      <c r="G119" s="47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99"/>
      <c r="X119" s="99"/>
      <c r="Y119" s="47"/>
      <c r="Z119" s="47"/>
      <c r="AA119" s="99"/>
      <c r="AB119" s="15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35"/>
      <c r="AU119" s="17"/>
      <c r="AV119" s="101"/>
      <c r="AW119" s="101"/>
      <c r="AX119" s="32"/>
      <c r="AY119" s="51"/>
      <c r="AZ119" s="4"/>
      <c r="BA119" s="4"/>
      <c r="BB119" s="51"/>
      <c r="BC119" s="4"/>
      <c r="BD119" s="13"/>
      <c r="BE119" s="13"/>
      <c r="BF119" s="13"/>
      <c r="BG119" s="13"/>
      <c r="BH119" s="13"/>
      <c r="BI119" s="13"/>
    </row>
    <row r="120" spans="1:61" s="3" customFormat="1" ht="15" customHeight="1" x14ac:dyDescent="0.15">
      <c r="A120" s="25"/>
      <c r="B120" s="24"/>
      <c r="C120" s="26"/>
      <c r="D120" s="47"/>
      <c r="E120" s="47"/>
      <c r="F120" s="29"/>
      <c r="G120" s="47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99"/>
      <c r="X120" s="99"/>
      <c r="Y120" s="47"/>
      <c r="Z120" s="47"/>
      <c r="AA120" s="99"/>
      <c r="AB120" s="15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35"/>
      <c r="AU120" s="17"/>
      <c r="AV120" s="101"/>
      <c r="AW120" s="101"/>
      <c r="AX120" s="32"/>
      <c r="AY120" s="51"/>
      <c r="AZ120" s="4"/>
      <c r="BA120" s="4"/>
      <c r="BB120" s="51"/>
      <c r="BC120" s="4"/>
      <c r="BD120" s="13"/>
      <c r="BE120" s="13"/>
      <c r="BF120" s="13"/>
      <c r="BG120" s="13"/>
      <c r="BH120" s="13"/>
      <c r="BI120" s="13"/>
    </row>
    <row r="121" spans="1:61" s="3" customFormat="1" ht="15" customHeight="1" x14ac:dyDescent="0.15">
      <c r="A121" s="25"/>
      <c r="B121" s="24"/>
      <c r="C121" s="26"/>
      <c r="D121" s="47"/>
      <c r="E121" s="47"/>
      <c r="F121" s="29"/>
      <c r="G121" s="47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99"/>
      <c r="X121" s="99"/>
      <c r="Y121" s="47"/>
      <c r="Z121" s="47"/>
      <c r="AA121" s="99"/>
      <c r="AB121" s="15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35"/>
      <c r="AU121" s="17"/>
      <c r="AV121" s="101"/>
      <c r="AW121" s="101"/>
      <c r="AX121" s="32"/>
      <c r="AY121" s="51"/>
      <c r="AZ121" s="4"/>
      <c r="BA121" s="4"/>
      <c r="BB121" s="51"/>
      <c r="BC121" s="4"/>
      <c r="BD121" s="13"/>
      <c r="BE121" s="13"/>
      <c r="BF121" s="13"/>
      <c r="BG121" s="13"/>
      <c r="BH121" s="13"/>
      <c r="BI121" s="13"/>
    </row>
    <row r="122" spans="1:61" s="3" customFormat="1" ht="15" customHeight="1" x14ac:dyDescent="0.15">
      <c r="A122" s="25"/>
      <c r="B122" s="24"/>
      <c r="C122" s="26"/>
      <c r="D122" s="47"/>
      <c r="E122" s="47"/>
      <c r="F122" s="29"/>
      <c r="G122" s="47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99"/>
      <c r="X122" s="99"/>
      <c r="Y122" s="47"/>
      <c r="Z122" s="47"/>
      <c r="AA122" s="99"/>
      <c r="AB122" s="15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35"/>
      <c r="AU122" s="17"/>
      <c r="AV122" s="101"/>
      <c r="AW122" s="101"/>
      <c r="AX122" s="32"/>
      <c r="AY122" s="51"/>
      <c r="AZ122" s="4"/>
      <c r="BA122" s="4"/>
      <c r="BB122" s="51"/>
      <c r="BC122" s="4"/>
      <c r="BD122" s="13"/>
      <c r="BE122" s="13"/>
      <c r="BF122" s="13"/>
      <c r="BG122" s="13"/>
      <c r="BH122" s="13"/>
      <c r="BI122" s="13"/>
    </row>
    <row r="123" spans="1:61" s="3" customFormat="1" ht="15" customHeight="1" x14ac:dyDescent="0.15">
      <c r="A123" s="25"/>
      <c r="B123" s="24"/>
      <c r="C123" s="26"/>
      <c r="D123" s="47"/>
      <c r="E123" s="47"/>
      <c r="F123" s="29"/>
      <c r="G123" s="47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99"/>
      <c r="X123" s="99"/>
      <c r="Y123" s="47"/>
      <c r="Z123" s="47"/>
      <c r="AA123" s="99"/>
      <c r="AB123" s="15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35"/>
      <c r="AU123" s="17"/>
      <c r="AV123" s="101"/>
      <c r="AW123" s="101"/>
      <c r="AX123" s="32"/>
      <c r="AY123" s="51"/>
      <c r="AZ123" s="4"/>
      <c r="BA123" s="4"/>
      <c r="BB123" s="51"/>
      <c r="BC123" s="4"/>
      <c r="BD123" s="13"/>
      <c r="BE123" s="13"/>
      <c r="BF123" s="13"/>
      <c r="BG123" s="13"/>
      <c r="BH123" s="13"/>
      <c r="BI123" s="13"/>
    </row>
    <row r="124" spans="1:61" s="3" customFormat="1" ht="15" customHeight="1" x14ac:dyDescent="0.15">
      <c r="A124" s="25"/>
      <c r="B124" s="24"/>
      <c r="C124" s="26"/>
      <c r="D124" s="47"/>
      <c r="E124" s="47"/>
      <c r="F124" s="29"/>
      <c r="G124" s="47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99"/>
      <c r="X124" s="99"/>
      <c r="Y124" s="47"/>
      <c r="Z124" s="47"/>
      <c r="AA124" s="99"/>
      <c r="AB124" s="15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35"/>
      <c r="AU124" s="17"/>
      <c r="AV124" s="101"/>
      <c r="AW124" s="101"/>
      <c r="AX124" s="32"/>
      <c r="AY124" s="51"/>
      <c r="AZ124" s="4"/>
      <c r="BA124" s="4"/>
      <c r="BB124" s="51"/>
      <c r="BC124" s="4"/>
      <c r="BD124" s="13"/>
      <c r="BE124" s="13"/>
      <c r="BF124" s="13"/>
      <c r="BG124" s="13"/>
      <c r="BH124" s="13"/>
      <c r="BI124" s="13"/>
    </row>
    <row r="125" spans="1:61" s="3" customFormat="1" ht="15" customHeight="1" x14ac:dyDescent="0.15">
      <c r="A125" s="25"/>
      <c r="B125" s="24"/>
      <c r="C125" s="26"/>
      <c r="D125" s="47"/>
      <c r="E125" s="47"/>
      <c r="F125" s="29"/>
      <c r="G125" s="47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99"/>
      <c r="X125" s="99"/>
      <c r="Y125" s="47"/>
      <c r="Z125" s="47"/>
      <c r="AA125" s="99"/>
      <c r="AB125" s="15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35"/>
      <c r="AU125" s="17"/>
      <c r="AV125" s="101"/>
      <c r="AW125" s="101"/>
      <c r="AX125" s="32"/>
      <c r="AY125" s="51"/>
      <c r="AZ125" s="4"/>
      <c r="BA125" s="4"/>
      <c r="BB125" s="51"/>
      <c r="BC125" s="4"/>
      <c r="BD125" s="13"/>
      <c r="BE125" s="13"/>
      <c r="BF125" s="13"/>
      <c r="BG125" s="13"/>
      <c r="BH125" s="13"/>
      <c r="BI125" s="13"/>
    </row>
    <row r="126" spans="1:61" s="3" customFormat="1" ht="15" customHeight="1" x14ac:dyDescent="0.15">
      <c r="A126" s="25"/>
      <c r="B126" s="24"/>
      <c r="C126" s="26"/>
      <c r="D126" s="47"/>
      <c r="E126" s="47"/>
      <c r="F126" s="29"/>
      <c r="G126" s="47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99"/>
      <c r="X126" s="99"/>
      <c r="Y126" s="47"/>
      <c r="Z126" s="47"/>
      <c r="AA126" s="99"/>
      <c r="AB126" s="15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35"/>
      <c r="AU126" s="17"/>
      <c r="AV126" s="101"/>
      <c r="AW126" s="101"/>
      <c r="AX126" s="32"/>
      <c r="AY126" s="51"/>
      <c r="AZ126" s="4"/>
      <c r="BA126" s="4"/>
      <c r="BB126" s="51"/>
      <c r="BC126" s="4"/>
      <c r="BD126" s="13"/>
      <c r="BE126" s="13"/>
      <c r="BF126" s="13"/>
      <c r="BG126" s="13"/>
      <c r="BH126" s="13"/>
      <c r="BI126" s="13"/>
    </row>
    <row r="127" spans="1:61" s="3" customFormat="1" ht="15" customHeight="1" x14ac:dyDescent="0.15">
      <c r="A127" s="25"/>
      <c r="B127" s="24"/>
      <c r="C127" s="26"/>
      <c r="D127" s="47"/>
      <c r="E127" s="47"/>
      <c r="F127" s="29"/>
      <c r="G127" s="47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99"/>
      <c r="X127" s="99"/>
      <c r="Y127" s="47"/>
      <c r="Z127" s="47"/>
      <c r="AA127" s="99"/>
      <c r="AB127" s="15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35"/>
      <c r="AU127" s="17"/>
      <c r="AV127" s="101"/>
      <c r="AW127" s="101"/>
      <c r="AX127" s="32"/>
      <c r="AY127" s="51"/>
      <c r="AZ127" s="4"/>
      <c r="BA127" s="4"/>
      <c r="BB127" s="51"/>
      <c r="BC127" s="4"/>
      <c r="BD127" s="13"/>
      <c r="BE127" s="13"/>
      <c r="BF127" s="13"/>
      <c r="BG127" s="13"/>
      <c r="BH127" s="13"/>
      <c r="BI127" s="13"/>
    </row>
    <row r="128" spans="1:61" s="3" customFormat="1" ht="15" customHeight="1" x14ac:dyDescent="0.15">
      <c r="A128" s="25"/>
      <c r="B128" s="24"/>
      <c r="C128" s="26"/>
      <c r="D128" s="47"/>
      <c r="E128" s="47"/>
      <c r="F128" s="29"/>
      <c r="G128" s="47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99"/>
      <c r="X128" s="99"/>
      <c r="Y128" s="47"/>
      <c r="Z128" s="47"/>
      <c r="AA128" s="99"/>
      <c r="AB128" s="15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35"/>
      <c r="AU128" s="17"/>
      <c r="AV128" s="101"/>
      <c r="AW128" s="101"/>
      <c r="AX128" s="32"/>
      <c r="AY128" s="51"/>
      <c r="AZ128" s="4"/>
      <c r="BA128" s="4"/>
      <c r="BB128" s="51"/>
      <c r="BC128" s="4"/>
      <c r="BD128" s="13"/>
      <c r="BE128" s="13"/>
      <c r="BF128" s="13"/>
      <c r="BG128" s="13"/>
      <c r="BH128" s="13"/>
      <c r="BI128" s="13"/>
    </row>
    <row r="129" spans="1:61" s="3" customFormat="1" ht="15" customHeight="1" x14ac:dyDescent="0.15">
      <c r="A129" s="25"/>
      <c r="B129" s="24"/>
      <c r="C129" s="26"/>
      <c r="D129" s="47"/>
      <c r="E129" s="47"/>
      <c r="F129" s="29"/>
      <c r="G129" s="47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99"/>
      <c r="X129" s="99"/>
      <c r="Y129" s="47"/>
      <c r="Z129" s="47"/>
      <c r="AA129" s="99"/>
      <c r="AB129" s="15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35"/>
      <c r="AU129" s="17"/>
      <c r="AV129" s="101"/>
      <c r="AW129" s="101"/>
      <c r="AX129" s="32"/>
      <c r="AY129" s="51"/>
      <c r="AZ129" s="4"/>
      <c r="BA129" s="4"/>
      <c r="BB129" s="51"/>
      <c r="BC129" s="4"/>
      <c r="BD129" s="13"/>
      <c r="BE129" s="13"/>
      <c r="BF129" s="13"/>
      <c r="BG129" s="13"/>
      <c r="BH129" s="13"/>
      <c r="BI129" s="13"/>
    </row>
    <row r="130" spans="1:61" s="3" customFormat="1" ht="15" customHeight="1" x14ac:dyDescent="0.15">
      <c r="A130" s="25"/>
      <c r="B130" s="24"/>
      <c r="C130" s="26"/>
      <c r="D130" s="47"/>
      <c r="E130" s="47"/>
      <c r="F130" s="29"/>
      <c r="G130" s="47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99"/>
      <c r="X130" s="99"/>
      <c r="Y130" s="47"/>
      <c r="Z130" s="47"/>
      <c r="AA130" s="99"/>
      <c r="AB130" s="15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35"/>
      <c r="AU130" s="17"/>
      <c r="AV130" s="101"/>
      <c r="AW130" s="101"/>
      <c r="AX130" s="32"/>
      <c r="AY130" s="51"/>
      <c r="AZ130" s="4"/>
      <c r="BA130" s="4"/>
      <c r="BB130" s="51"/>
      <c r="BC130" s="4"/>
      <c r="BD130" s="13"/>
      <c r="BE130" s="13"/>
      <c r="BF130" s="13"/>
      <c r="BG130" s="13"/>
      <c r="BH130" s="13"/>
      <c r="BI130" s="13"/>
    </row>
    <row r="131" spans="1:61" s="3" customFormat="1" ht="15" customHeight="1" x14ac:dyDescent="0.15">
      <c r="A131" s="25"/>
      <c r="B131" s="24"/>
      <c r="C131" s="26"/>
      <c r="D131" s="47"/>
      <c r="E131" s="47"/>
      <c r="F131" s="29"/>
      <c r="G131" s="47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99"/>
      <c r="X131" s="99"/>
      <c r="Y131" s="47"/>
      <c r="Z131" s="47"/>
      <c r="AA131" s="99"/>
      <c r="AB131" s="15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35"/>
      <c r="AU131" s="17"/>
      <c r="AV131" s="101"/>
      <c r="AW131" s="101"/>
      <c r="AX131" s="32"/>
      <c r="AY131" s="51"/>
      <c r="AZ131" s="4"/>
      <c r="BA131" s="4"/>
      <c r="BB131" s="51"/>
      <c r="BC131" s="4"/>
      <c r="BD131" s="13"/>
      <c r="BE131" s="13"/>
      <c r="BF131" s="13"/>
      <c r="BG131" s="13"/>
      <c r="BH131" s="13"/>
      <c r="BI131" s="13"/>
    </row>
    <row r="132" spans="1:61" s="3" customFormat="1" ht="15" customHeight="1" x14ac:dyDescent="0.15">
      <c r="A132" s="25"/>
      <c r="B132" s="24"/>
      <c r="C132" s="26"/>
      <c r="D132" s="47"/>
      <c r="E132" s="47"/>
      <c r="F132" s="29"/>
      <c r="G132" s="47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99"/>
      <c r="X132" s="99"/>
      <c r="Y132" s="47"/>
      <c r="Z132" s="47"/>
      <c r="AA132" s="99"/>
      <c r="AB132" s="15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35"/>
      <c r="AU132" s="17"/>
      <c r="AV132" s="101"/>
      <c r="AW132" s="101"/>
      <c r="AX132" s="32"/>
      <c r="AY132" s="51"/>
      <c r="AZ132" s="4"/>
      <c r="BA132" s="4"/>
      <c r="BB132" s="51"/>
      <c r="BC132" s="4"/>
      <c r="BD132" s="13"/>
      <c r="BE132" s="13"/>
      <c r="BF132" s="13"/>
      <c r="BG132" s="13"/>
      <c r="BH132" s="13"/>
      <c r="BI132" s="13"/>
    </row>
    <row r="133" spans="1:61" s="3" customFormat="1" ht="15" customHeight="1" x14ac:dyDescent="0.15">
      <c r="A133" s="25"/>
      <c r="B133" s="24"/>
      <c r="C133" s="26"/>
      <c r="D133" s="47"/>
      <c r="E133" s="47"/>
      <c r="F133" s="29"/>
      <c r="G133" s="47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99"/>
      <c r="X133" s="99"/>
      <c r="Y133" s="47"/>
      <c r="Z133" s="47"/>
      <c r="AA133" s="99"/>
      <c r="AB133" s="15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35"/>
      <c r="AU133" s="17"/>
      <c r="AV133" s="101"/>
      <c r="AW133" s="101"/>
      <c r="AX133" s="32"/>
      <c r="AY133" s="51"/>
      <c r="AZ133" s="4"/>
      <c r="BA133" s="4"/>
      <c r="BB133" s="51"/>
      <c r="BC133" s="4"/>
      <c r="BD133" s="13"/>
      <c r="BE133" s="13"/>
      <c r="BF133" s="13"/>
      <c r="BG133" s="13"/>
      <c r="BH133" s="13"/>
      <c r="BI133" s="13"/>
    </row>
    <row r="134" spans="1:61" s="3" customFormat="1" ht="15" customHeight="1" x14ac:dyDescent="0.15">
      <c r="A134" s="25"/>
      <c r="B134" s="24"/>
      <c r="C134" s="26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99"/>
      <c r="X134" s="99"/>
      <c r="Y134" s="47"/>
      <c r="Z134" s="47"/>
      <c r="AA134" s="99"/>
      <c r="AB134" s="15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35"/>
      <c r="AU134" s="17"/>
      <c r="AV134" s="101"/>
      <c r="AW134" s="101"/>
      <c r="AX134" s="32"/>
      <c r="AY134" s="51"/>
      <c r="AZ134" s="4"/>
      <c r="BA134" s="4"/>
      <c r="BB134" s="51"/>
      <c r="BC134" s="4"/>
      <c r="BD134" s="13"/>
      <c r="BE134" s="13"/>
      <c r="BF134" s="13"/>
      <c r="BG134" s="13"/>
      <c r="BH134" s="13"/>
      <c r="BI134" s="13"/>
    </row>
    <row r="135" spans="1:61" s="3" customFormat="1" ht="15" customHeight="1" x14ac:dyDescent="0.15">
      <c r="A135" s="25"/>
      <c r="B135" s="24"/>
      <c r="C135" s="26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99"/>
      <c r="X135" s="99"/>
      <c r="Y135" s="47"/>
      <c r="Z135" s="47"/>
      <c r="AA135" s="99"/>
      <c r="AB135" s="15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8"/>
      <c r="AR135" s="17"/>
      <c r="AS135" s="17"/>
      <c r="AT135" s="35"/>
      <c r="AU135" s="17"/>
      <c r="AV135" s="101"/>
      <c r="AW135" s="101"/>
      <c r="AX135" s="32"/>
      <c r="AY135" s="51"/>
      <c r="AZ135" s="4"/>
      <c r="BA135" s="4"/>
      <c r="BB135" s="51"/>
      <c r="BC135" s="4"/>
      <c r="BD135" s="13"/>
      <c r="BE135" s="13"/>
      <c r="BF135" s="13"/>
      <c r="BG135" s="13"/>
      <c r="BH135" s="13"/>
      <c r="BI135" s="13"/>
    </row>
    <row r="136" spans="1:61" s="3" customFormat="1" ht="15" customHeight="1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99"/>
      <c r="X136" s="99"/>
      <c r="Y136" s="47"/>
      <c r="Z136" s="47"/>
      <c r="AA136" s="99"/>
      <c r="AB136" s="15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8"/>
      <c r="AR136" s="17"/>
      <c r="AS136" s="17"/>
      <c r="AT136" s="35"/>
      <c r="AU136" s="17"/>
      <c r="AV136" s="101"/>
      <c r="AW136" s="101"/>
      <c r="AX136" s="32"/>
      <c r="AY136" s="51"/>
      <c r="AZ136" s="4"/>
      <c r="BA136" s="4"/>
      <c r="BB136" s="51"/>
      <c r="BC136" s="4"/>
      <c r="BD136" s="13"/>
      <c r="BE136" s="13"/>
      <c r="BF136" s="13"/>
      <c r="BG136" s="13"/>
      <c r="BH136" s="13"/>
      <c r="BI136" s="13"/>
    </row>
    <row r="137" spans="1:61" s="3" customFormat="1" ht="15" customHeight="1" x14ac:dyDescent="0.1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99"/>
      <c r="X137" s="99"/>
      <c r="Y137" s="47"/>
      <c r="Z137" s="47"/>
      <c r="AA137" s="99"/>
      <c r="AB137" s="15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35"/>
      <c r="AU137" s="17"/>
      <c r="AV137" s="101"/>
      <c r="AW137" s="101"/>
      <c r="AX137" s="32"/>
      <c r="AY137" s="51"/>
      <c r="AZ137" s="4"/>
      <c r="BA137" s="4"/>
      <c r="BB137" s="51"/>
      <c r="BC137" s="4"/>
      <c r="BD137" s="13"/>
      <c r="BE137" s="13"/>
      <c r="BF137" s="13"/>
      <c r="BG137" s="13"/>
      <c r="BH137" s="13"/>
      <c r="BI137" s="13"/>
    </row>
    <row r="138" spans="1:61" s="3" customFormat="1" ht="15" customHeight="1" x14ac:dyDescent="0.1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99"/>
      <c r="X138" s="99"/>
      <c r="Y138" s="47"/>
      <c r="Z138" s="47"/>
      <c r="AA138" s="99"/>
      <c r="AB138" s="15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35"/>
      <c r="AU138" s="17"/>
      <c r="AV138" s="101"/>
      <c r="AW138" s="101"/>
      <c r="AX138" s="32"/>
      <c r="AY138" s="51"/>
      <c r="AZ138" s="4"/>
      <c r="BA138" s="4"/>
      <c r="BB138" s="51"/>
      <c r="BC138" s="4"/>
      <c r="BD138" s="13"/>
      <c r="BE138" s="13"/>
      <c r="BF138" s="13"/>
      <c r="BG138" s="13"/>
      <c r="BH138" s="13"/>
      <c r="BI138" s="13"/>
    </row>
    <row r="139" spans="1:61" s="3" customFormat="1" ht="15" customHeight="1" x14ac:dyDescent="0.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99"/>
      <c r="X139" s="99"/>
      <c r="Y139" s="47"/>
      <c r="Z139" s="47"/>
      <c r="AA139" s="99"/>
      <c r="AB139" s="15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35"/>
      <c r="AU139" s="17"/>
      <c r="AV139" s="101"/>
      <c r="AW139" s="101"/>
      <c r="AX139" s="32"/>
      <c r="AY139" s="51"/>
      <c r="AZ139" s="4"/>
      <c r="BA139" s="4"/>
      <c r="BB139" s="51"/>
      <c r="BC139" s="4"/>
      <c r="BD139" s="13"/>
      <c r="BE139" s="13"/>
      <c r="BF139" s="13"/>
      <c r="BG139" s="13"/>
      <c r="BH139" s="13"/>
      <c r="BI139" s="13"/>
    </row>
    <row r="140" spans="1:61" s="3" customFormat="1" ht="15" customHeight="1" x14ac:dyDescent="0.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99"/>
      <c r="X140" s="99"/>
      <c r="Y140" s="47"/>
      <c r="Z140" s="47"/>
      <c r="AA140" s="99"/>
      <c r="AB140" s="15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35"/>
      <c r="AU140" s="17"/>
      <c r="AV140" s="101"/>
      <c r="AW140" s="101"/>
      <c r="AX140" s="32"/>
      <c r="AY140" s="51"/>
      <c r="AZ140" s="4"/>
      <c r="BA140" s="4"/>
      <c r="BB140" s="51"/>
      <c r="BC140" s="4"/>
      <c r="BD140" s="13"/>
      <c r="BE140" s="13"/>
      <c r="BF140" s="13"/>
      <c r="BG140" s="13"/>
      <c r="BH140" s="13"/>
      <c r="BI140" s="13"/>
    </row>
    <row r="141" spans="1:61" s="3" customFormat="1" ht="15" customHeight="1" x14ac:dyDescent="0.1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99"/>
      <c r="X141" s="99"/>
      <c r="Y141" s="47"/>
      <c r="Z141" s="47"/>
      <c r="AA141" s="99"/>
      <c r="AB141" s="15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35"/>
      <c r="AU141" s="17"/>
      <c r="AV141" s="101"/>
      <c r="AW141" s="101"/>
      <c r="AX141" s="32"/>
      <c r="AY141" s="51"/>
      <c r="AZ141" s="4"/>
      <c r="BA141" s="4"/>
      <c r="BB141" s="51"/>
      <c r="BC141" s="4"/>
      <c r="BD141" s="13"/>
      <c r="BE141" s="13"/>
      <c r="BF141" s="13"/>
      <c r="BG141" s="13"/>
      <c r="BH141" s="13"/>
      <c r="BI141" s="13"/>
    </row>
    <row r="142" spans="1:61" s="3" customFormat="1" ht="15" customHeight="1" x14ac:dyDescent="0.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99"/>
      <c r="X142" s="99"/>
      <c r="Y142" s="47"/>
      <c r="Z142" s="47"/>
      <c r="AA142" s="99"/>
      <c r="AB142" s="15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35"/>
      <c r="AU142" s="17"/>
      <c r="AV142" s="101"/>
      <c r="AW142" s="101"/>
      <c r="AX142" s="32"/>
      <c r="AY142" s="51"/>
      <c r="AZ142" s="4"/>
      <c r="BA142" s="4"/>
      <c r="BB142" s="51"/>
      <c r="BC142" s="4"/>
      <c r="BD142" s="13"/>
      <c r="BE142" s="13"/>
      <c r="BF142" s="13"/>
      <c r="BG142" s="13"/>
      <c r="BH142" s="13"/>
      <c r="BI142" s="13"/>
    </row>
    <row r="143" spans="1:61" s="3" customFormat="1" ht="15" customHeight="1" x14ac:dyDescent="0.1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99"/>
      <c r="X143" s="99"/>
      <c r="Y143" s="47"/>
      <c r="Z143" s="47"/>
      <c r="AA143" s="99"/>
      <c r="AB143" s="15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35"/>
      <c r="AU143" s="17"/>
      <c r="AV143" s="101"/>
      <c r="AW143" s="101"/>
      <c r="AX143" s="32"/>
      <c r="AY143" s="51"/>
      <c r="AZ143" s="4"/>
      <c r="BA143" s="4"/>
      <c r="BB143" s="51"/>
      <c r="BC143" s="4"/>
      <c r="BD143" s="13"/>
      <c r="BE143" s="13"/>
      <c r="BF143" s="13"/>
      <c r="BG143" s="13"/>
      <c r="BH143" s="13"/>
      <c r="BI143" s="13"/>
    </row>
    <row r="144" spans="1:61" s="3" customFormat="1" ht="15" customHeight="1" x14ac:dyDescent="0.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99"/>
      <c r="X144" s="99"/>
      <c r="Y144" s="47"/>
      <c r="Z144" s="47"/>
      <c r="AA144" s="99"/>
      <c r="AB144" s="15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35"/>
      <c r="AU144" s="17"/>
      <c r="AV144" s="101"/>
      <c r="AW144" s="101"/>
      <c r="AX144" s="32"/>
      <c r="AY144" s="51"/>
      <c r="AZ144" s="4"/>
      <c r="BA144" s="4"/>
      <c r="BB144" s="51"/>
      <c r="BC144" s="4"/>
      <c r="BD144" s="13"/>
      <c r="BE144" s="13"/>
      <c r="BF144" s="13"/>
      <c r="BG144" s="13"/>
      <c r="BH144" s="13"/>
      <c r="BI144" s="13"/>
    </row>
    <row r="145" spans="1:61" s="3" customFormat="1" ht="15" customHeight="1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99"/>
      <c r="X145" s="99"/>
      <c r="Y145" s="47"/>
      <c r="Z145" s="47"/>
      <c r="AA145" s="99"/>
      <c r="AB145" s="15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35"/>
      <c r="AU145" s="17"/>
      <c r="AV145" s="101"/>
      <c r="AW145" s="101"/>
      <c r="AX145" s="32"/>
      <c r="AY145" s="51"/>
      <c r="AZ145" s="4"/>
      <c r="BA145" s="4"/>
      <c r="BB145" s="51"/>
      <c r="BC145" s="4"/>
      <c r="BD145" s="13"/>
      <c r="BE145" s="13"/>
      <c r="BF145" s="13"/>
      <c r="BG145" s="13"/>
      <c r="BH145" s="13"/>
      <c r="BI145" s="13"/>
    </row>
    <row r="146" spans="1:61" s="3" customFormat="1" ht="15" customHeight="1" x14ac:dyDescent="0.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99"/>
      <c r="X146" s="99"/>
      <c r="Y146" s="47"/>
      <c r="Z146" s="47"/>
      <c r="AA146" s="99"/>
      <c r="AB146" s="15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35"/>
      <c r="AU146" s="17"/>
      <c r="AV146" s="101"/>
      <c r="AW146" s="101"/>
      <c r="AX146" s="32"/>
      <c r="AY146" s="51"/>
      <c r="AZ146" s="4"/>
      <c r="BA146" s="4"/>
      <c r="BB146" s="51"/>
      <c r="BC146" s="4"/>
      <c r="BD146" s="13"/>
      <c r="BE146" s="13"/>
      <c r="BF146" s="13"/>
      <c r="BG146" s="13"/>
      <c r="BH146" s="13"/>
      <c r="BI146" s="13"/>
    </row>
    <row r="147" spans="1:61" s="3" customFormat="1" ht="15" customHeight="1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99"/>
      <c r="X147" s="99"/>
      <c r="Y147" s="47"/>
      <c r="Z147" s="47"/>
      <c r="AA147" s="99"/>
      <c r="AB147" s="15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35"/>
      <c r="AU147" s="17"/>
      <c r="AV147" s="101"/>
      <c r="AW147" s="101"/>
      <c r="AX147" s="32"/>
      <c r="AY147" s="51"/>
      <c r="AZ147" s="4"/>
      <c r="BA147" s="4"/>
      <c r="BB147" s="51"/>
      <c r="BC147" s="4"/>
      <c r="BD147" s="13"/>
      <c r="BE147" s="13"/>
      <c r="BF147" s="13"/>
      <c r="BG147" s="13"/>
      <c r="BH147" s="13"/>
      <c r="BI147" s="13"/>
    </row>
    <row r="148" spans="1:61" s="3" customFormat="1" ht="15" customHeight="1" x14ac:dyDescent="0.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99"/>
      <c r="X148" s="99"/>
      <c r="Y148" s="47"/>
      <c r="Z148" s="47"/>
      <c r="AA148" s="99"/>
      <c r="AB148" s="15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35"/>
      <c r="AU148" s="17"/>
      <c r="AV148" s="101"/>
      <c r="AW148" s="101"/>
      <c r="AX148" s="32"/>
      <c r="AY148" s="51"/>
      <c r="AZ148" s="4"/>
      <c r="BA148" s="4"/>
      <c r="BB148" s="51"/>
      <c r="BC148" s="4"/>
      <c r="BD148" s="13"/>
      <c r="BE148" s="13"/>
      <c r="BF148" s="13"/>
      <c r="BG148" s="13"/>
      <c r="BH148" s="13"/>
      <c r="BI148" s="13"/>
    </row>
    <row r="149" spans="1:61" s="3" customFormat="1" ht="15" customHeight="1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99"/>
      <c r="X149" s="99"/>
      <c r="Y149" s="47"/>
      <c r="Z149" s="47"/>
      <c r="AA149" s="99"/>
      <c r="AB149" s="15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35"/>
      <c r="AU149" s="17"/>
      <c r="AV149" s="101"/>
      <c r="AW149" s="101"/>
      <c r="AX149" s="32"/>
      <c r="AY149" s="51"/>
      <c r="AZ149" s="4"/>
      <c r="BA149" s="4"/>
      <c r="BB149" s="51"/>
      <c r="BC149" s="4"/>
      <c r="BD149" s="13"/>
      <c r="BE149" s="13"/>
      <c r="BF149" s="13"/>
      <c r="BG149" s="13"/>
      <c r="BH149" s="13"/>
      <c r="BI149" s="13"/>
    </row>
    <row r="150" spans="1:61" s="3" customFormat="1" ht="15" customHeight="1" x14ac:dyDescent="0.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99"/>
      <c r="X150" s="99"/>
      <c r="Y150" s="47"/>
      <c r="Z150" s="47"/>
      <c r="AA150" s="99"/>
      <c r="AB150" s="15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35"/>
      <c r="AU150" s="17"/>
      <c r="AV150" s="101"/>
      <c r="AW150" s="101"/>
      <c r="AX150" s="32"/>
      <c r="AY150" s="51"/>
      <c r="AZ150" s="4"/>
      <c r="BA150" s="4"/>
      <c r="BB150" s="51"/>
      <c r="BC150" s="4"/>
      <c r="BD150" s="13"/>
      <c r="BE150" s="13"/>
      <c r="BF150" s="13"/>
      <c r="BG150" s="13"/>
      <c r="BH150" s="13"/>
      <c r="BI150" s="13"/>
    </row>
    <row r="151" spans="1:61" s="3" customFormat="1" ht="15" customHeight="1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99"/>
      <c r="X151" s="99"/>
      <c r="Y151" s="47"/>
      <c r="Z151" s="47"/>
      <c r="AA151" s="99"/>
      <c r="AB151" s="15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35"/>
      <c r="AU151" s="17"/>
      <c r="AV151" s="101"/>
      <c r="AW151" s="101"/>
      <c r="AX151" s="32"/>
      <c r="AY151" s="51"/>
      <c r="AZ151" s="4"/>
      <c r="BA151" s="4"/>
      <c r="BB151" s="51"/>
      <c r="BC151" s="4"/>
      <c r="BD151" s="13"/>
      <c r="BE151" s="13"/>
      <c r="BF151" s="13"/>
      <c r="BG151" s="13"/>
      <c r="BH151" s="13"/>
      <c r="BI151" s="13"/>
    </row>
    <row r="152" spans="1:61" s="3" customFormat="1" ht="15" customHeight="1" x14ac:dyDescent="0.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99"/>
      <c r="X152" s="99"/>
      <c r="Y152" s="47"/>
      <c r="Z152" s="47"/>
      <c r="AA152" s="99"/>
      <c r="AB152" s="15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35"/>
      <c r="AU152" s="17"/>
      <c r="AV152" s="101"/>
      <c r="AW152" s="101"/>
      <c r="AX152" s="32"/>
      <c r="AY152" s="51"/>
      <c r="AZ152" s="4"/>
      <c r="BA152" s="4"/>
      <c r="BB152" s="51"/>
      <c r="BC152" s="4"/>
      <c r="BD152" s="13"/>
      <c r="BE152" s="13"/>
      <c r="BF152" s="13"/>
      <c r="BG152" s="13"/>
      <c r="BH152" s="13"/>
      <c r="BI152" s="13"/>
    </row>
    <row r="153" spans="1:61" s="3" customFormat="1" ht="15" customHeight="1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99"/>
      <c r="X153" s="99"/>
      <c r="Y153" s="47"/>
      <c r="Z153" s="47"/>
      <c r="AA153" s="99"/>
      <c r="AB153" s="15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35"/>
      <c r="AU153" s="17"/>
      <c r="AV153" s="101"/>
      <c r="AW153" s="101"/>
      <c r="AX153" s="32"/>
      <c r="AY153" s="51"/>
      <c r="AZ153" s="4"/>
      <c r="BA153" s="4"/>
      <c r="BB153" s="51"/>
      <c r="BC153" s="4"/>
      <c r="BD153" s="13"/>
      <c r="BE153" s="13"/>
      <c r="BF153" s="13"/>
      <c r="BG153" s="13"/>
      <c r="BH153" s="13"/>
      <c r="BI153" s="13"/>
    </row>
    <row r="154" spans="1:61" s="3" customFormat="1" ht="15" customHeight="1" x14ac:dyDescent="0.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99"/>
      <c r="X154" s="99"/>
      <c r="Y154" s="47"/>
      <c r="Z154" s="47"/>
      <c r="AA154" s="99"/>
      <c r="AB154" s="15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35"/>
      <c r="AU154" s="17"/>
      <c r="AV154" s="101"/>
      <c r="AW154" s="101"/>
      <c r="AX154" s="32"/>
      <c r="AY154" s="51"/>
      <c r="AZ154" s="4"/>
      <c r="BA154" s="4"/>
      <c r="BB154" s="51"/>
      <c r="BC154" s="4"/>
      <c r="BD154" s="13"/>
      <c r="BE154" s="13"/>
      <c r="BF154" s="13"/>
      <c r="BG154" s="13"/>
      <c r="BH154" s="13"/>
      <c r="BI154" s="13"/>
    </row>
    <row r="155" spans="1:61" s="3" customFormat="1" ht="18.75" customHeight="1" x14ac:dyDescent="0.15">
      <c r="A155" s="2"/>
      <c r="B155" s="1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2"/>
      <c r="Y155" s="1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49"/>
      <c r="AY155" s="51"/>
      <c r="AZ155" s="4"/>
      <c r="BA155" s="4"/>
      <c r="BB155" s="51"/>
      <c r="BC155" s="4"/>
      <c r="BD155" s="12"/>
      <c r="BE155" s="12"/>
      <c r="BF155" s="12"/>
      <c r="BG155" s="12"/>
    </row>
  </sheetData>
  <mergeCells count="125">
    <mergeCell ref="B95:B98"/>
    <mergeCell ref="B99:B103"/>
    <mergeCell ref="AA59:AA87"/>
    <mergeCell ref="AA88:AA93"/>
    <mergeCell ref="Z95:AW103"/>
    <mergeCell ref="W59:X103"/>
    <mergeCell ref="W6:X51"/>
    <mergeCell ref="AC54:AW54"/>
    <mergeCell ref="Z55:Z58"/>
    <mergeCell ref="AA55:AA58"/>
    <mergeCell ref="W55:X57"/>
    <mergeCell ref="B6:B18"/>
    <mergeCell ref="B19:B38"/>
    <mergeCell ref="B39:B51"/>
    <mergeCell ref="AA6:AA28"/>
    <mergeCell ref="AV55:AW57"/>
    <mergeCell ref="AA29:AA37"/>
    <mergeCell ref="AA38:AA51"/>
    <mergeCell ref="B59:B84"/>
    <mergeCell ref="B85:B94"/>
    <mergeCell ref="K107:K108"/>
    <mergeCell ref="E107:E108"/>
    <mergeCell ref="F107:F108"/>
    <mergeCell ref="D107:D108"/>
    <mergeCell ref="AV59:AW94"/>
    <mergeCell ref="Y55:Y103"/>
    <mergeCell ref="W58:X58"/>
    <mergeCell ref="Z104:AW104"/>
    <mergeCell ref="C104:W104"/>
    <mergeCell ref="AA110:AA138"/>
    <mergeCell ref="AA139:AA154"/>
    <mergeCell ref="AV109:AW109"/>
    <mergeCell ref="AL107:AL108"/>
    <mergeCell ref="AM107:AM108"/>
    <mergeCell ref="AN107:AN108"/>
    <mergeCell ref="AS106:AU106"/>
    <mergeCell ref="B110:B115"/>
    <mergeCell ref="B106:B109"/>
    <mergeCell ref="W110:X154"/>
    <mergeCell ref="H107:H108"/>
    <mergeCell ref="K106:N106"/>
    <mergeCell ref="O106:S106"/>
    <mergeCell ref="AC107:AC108"/>
    <mergeCell ref="U107:U108"/>
    <mergeCell ref="AH107:AH108"/>
    <mergeCell ref="I107:I108"/>
    <mergeCell ref="O107:O108"/>
    <mergeCell ref="R107:R108"/>
    <mergeCell ref="P107:P108"/>
    <mergeCell ref="G107:G108"/>
    <mergeCell ref="W109:X109"/>
    <mergeCell ref="Q107:Q108"/>
    <mergeCell ref="N107:N108"/>
    <mergeCell ref="C155:W155"/>
    <mergeCell ref="V107:V108"/>
    <mergeCell ref="AA2:AA5"/>
    <mergeCell ref="AE107:AE108"/>
    <mergeCell ref="AF107:AF108"/>
    <mergeCell ref="AG107:AG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Z106:Z109"/>
    <mergeCell ref="AA106:AA109"/>
    <mergeCell ref="J107:J108"/>
    <mergeCell ref="T106:V106"/>
    <mergeCell ref="AP107:AP108"/>
    <mergeCell ref="A1:X1"/>
    <mergeCell ref="AJ1:AW1"/>
    <mergeCell ref="A2:A5"/>
    <mergeCell ref="B2:B5"/>
    <mergeCell ref="W2:X4"/>
    <mergeCell ref="Z2:Z5"/>
    <mergeCell ref="W5:X5"/>
    <mergeCell ref="AO107:AO108"/>
    <mergeCell ref="AC105:AW105"/>
    <mergeCell ref="AF106:AI106"/>
    <mergeCell ref="AV2:AW4"/>
    <mergeCell ref="AV58:AW58"/>
    <mergeCell ref="AV5:AW5"/>
    <mergeCell ref="AV6:AW51"/>
    <mergeCell ref="AJ106:AN106"/>
    <mergeCell ref="AO106:AR106"/>
    <mergeCell ref="AD107:AD108"/>
    <mergeCell ref="AR107:AR108"/>
    <mergeCell ref="AQ107:AQ108"/>
    <mergeCell ref="AK107:AK108"/>
    <mergeCell ref="L107:L108"/>
    <mergeCell ref="M107:M108"/>
    <mergeCell ref="S107:S108"/>
    <mergeCell ref="T107:T108"/>
    <mergeCell ref="AS2:AU2"/>
    <mergeCell ref="AC55:AE55"/>
    <mergeCell ref="AF55:AJ55"/>
    <mergeCell ref="AK55:AN55"/>
    <mergeCell ref="AO55:AR55"/>
    <mergeCell ref="AS55:AU55"/>
    <mergeCell ref="D2:F2"/>
    <mergeCell ref="G2:K2"/>
    <mergeCell ref="L2:O2"/>
    <mergeCell ref="P2:S2"/>
    <mergeCell ref="T2:V2"/>
    <mergeCell ref="AC2:AE2"/>
    <mergeCell ref="AF2:AJ2"/>
    <mergeCell ref="AK2:AN2"/>
    <mergeCell ref="AO2:AR2"/>
    <mergeCell ref="Y2:Y51"/>
    <mergeCell ref="D55:F55"/>
    <mergeCell ref="G55:K55"/>
    <mergeCell ref="L55:O55"/>
    <mergeCell ref="P55:S55"/>
    <mergeCell ref="T55:V55"/>
    <mergeCell ref="A54:X54"/>
    <mergeCell ref="A55:A58"/>
    <mergeCell ref="B55:B58"/>
  </mergeCells>
  <phoneticPr fontId="3" type="noConversion"/>
  <dataValidations disablePrompts="1" count="1">
    <dataValidation type="list" allowBlank="1" showInputMessage="1" showErrorMessage="1" promptTitle="填写提示" prompt=":代表考试所在周；_x000a_◇代表实训周；_x000a_◇:代表实训考试周;_x000a_⊙代表课程设计周；_x000a_☆代表顶岗实习周；_x000a_★代表企业岗位实习；_x000a_※代表公益劳动与机动周；_x000a_△代表入学、军事和毕业教育；_x000a_◆代表假期。" sqref="AD20:AE20 AG20" xr:uid="{00000000-0002-0000-0000-000000000000}">
      <formula1>"△,:,☆,★,◇,◇:,◆,⊙"</formula1>
    </dataValidation>
  </dataValidations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94"/>
    </sheetView>
  </sheetViews>
  <sheetFormatPr defaultRowHeight="14.2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赵海生</cp:lastModifiedBy>
  <cp:lastPrinted>2018-09-09T02:05:54Z</cp:lastPrinted>
  <dcterms:created xsi:type="dcterms:W3CDTF">2013-06-14T02:28:25Z</dcterms:created>
  <dcterms:modified xsi:type="dcterms:W3CDTF">2018-09-13T04:53:55Z</dcterms:modified>
</cp:coreProperties>
</file>